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ergy\CETA 5116 Implementation\Energy Assistance\Section 120(4) Compliance Report\"/>
    </mc:Choice>
  </mc:AlternateContent>
  <bookViews>
    <workbookView xWindow="0" yWindow="0" windowWidth="14472" windowHeight="3624" tabRatio="588"/>
  </bookViews>
  <sheets>
    <sheet name="Intro" sheetId="8" r:id="rId1"/>
    <sheet name="Energy Assistance" sheetId="1" r:id="rId2"/>
    <sheet name="Conservation" sheetId="2" state="hidden" r:id="rId3"/>
    <sheet name="Conservation (2)" sheetId="7" state="hidden" r:id="rId4"/>
    <sheet name="Arrearage Management" sheetId="3" r:id="rId5"/>
    <sheet name="Plan to Increase Effectiveness" sheetId="4" r:id="rId6"/>
    <sheet name="Outreach and Targeting" sheetId="5" r:id="rId7"/>
    <sheet name="O&amp;T Effectiveness" sheetId="6" r:id="rId8"/>
  </sheets>
  <definedNames>
    <definedName name="_xlnm._FilterDatabase" localSheetId="4" hidden="1">'Arrearage Management'!$D$1:$D$23</definedName>
    <definedName name="_xlnm._FilterDatabase" localSheetId="1" hidden="1">'Energy Assistance'!$A$1:$BL$1</definedName>
    <definedName name="OLE_LINK1" localSheetId="1">'Energy Assistance'!$H$78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 l="1"/>
  <c r="R9" i="1"/>
  <c r="S8" i="1"/>
  <c r="R8" i="1"/>
  <c r="AE2" i="1"/>
</calcChain>
</file>

<file path=xl/sharedStrings.xml><?xml version="1.0" encoding="utf-8"?>
<sst xmlns="http://schemas.openxmlformats.org/spreadsheetml/2006/main" count="6671" uniqueCount="2726">
  <si>
    <t>Utility</t>
  </si>
  <si>
    <t>Zip Codes</t>
  </si>
  <si>
    <t>Program</t>
  </si>
  <si>
    <t>Program Type</t>
  </si>
  <si>
    <t>Energy Assistance Type</t>
  </si>
  <si>
    <t>Fuel Type</t>
  </si>
  <si>
    <t>History</t>
  </si>
  <si>
    <t>FPL</t>
  </si>
  <si>
    <t>AMI</t>
  </si>
  <si>
    <t>SMI</t>
  </si>
  <si>
    <t>Other</t>
  </si>
  <si>
    <t>Administration Roles</t>
  </si>
  <si>
    <t>Program Participants (2019)</t>
  </si>
  <si>
    <t>Low-Income Participants (2020)</t>
  </si>
  <si>
    <t>Bill Reductions (2019)</t>
  </si>
  <si>
    <t>Program Participants (2020)</t>
  </si>
  <si>
    <t>Bill Reductions (2020)</t>
  </si>
  <si>
    <t>Outcomes from Targets and Goals</t>
  </si>
  <si>
    <t>Success and Challenges</t>
  </si>
  <si>
    <t>Program year</t>
  </si>
  <si>
    <t>Measure/BPA Ref. No.</t>
  </si>
  <si>
    <t>Number of Low-Income Units or Households</t>
  </si>
  <si>
    <t>Per Unit Annual KWh Savings</t>
  </si>
  <si>
    <t>Estimated Useful Life</t>
  </si>
  <si>
    <t>Rate ($/KWh)</t>
  </si>
  <si>
    <t>Annual Bill Savings</t>
  </si>
  <si>
    <t>Lifetime Bill Savings</t>
  </si>
  <si>
    <t>Additional Metrics</t>
  </si>
  <si>
    <t>Program Name</t>
  </si>
  <si>
    <t>Term</t>
  </si>
  <si>
    <t>Changes to Short-term Programs</t>
  </si>
  <si>
    <t>Changes to Long-term Programs</t>
  </si>
  <si>
    <t>Targeting and Outreach Effectiveness to Underserved or Vulnerable Populations</t>
  </si>
  <si>
    <t>Targeting and Outreach Effectiveness to High Burden Customers</t>
  </si>
  <si>
    <t>Customer Satsifaction</t>
  </si>
  <si>
    <t>Process</t>
  </si>
  <si>
    <t>Design</t>
  </si>
  <si>
    <t>Targeting</t>
  </si>
  <si>
    <t>Low-income (200% FPL or 80% AMI)</t>
  </si>
  <si>
    <t>High Energy Burden (6%)</t>
  </si>
  <si>
    <t>Renters</t>
  </si>
  <si>
    <t>Limited English Speakers</t>
  </si>
  <si>
    <t>Seniors (65+)</t>
  </si>
  <si>
    <t>Low-income participants</t>
  </si>
  <si>
    <t>High Energy Burden Participants</t>
  </si>
  <si>
    <t>Renters Participants</t>
  </si>
  <si>
    <t>Senior Participants</t>
  </si>
  <si>
    <t>Limited English Participants</t>
  </si>
  <si>
    <t>Underserved Areas</t>
  </si>
  <si>
    <t>Avista</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</si>
  <si>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99185</t>
  </si>
  <si>
    <t>Low-Income Rate Assistance Program (LIRAP)</t>
  </si>
  <si>
    <t>Energy bill assistance</t>
  </si>
  <si>
    <t>Long Term</t>
  </si>
  <si>
    <t>Electricity; Natural Gas</t>
  </si>
  <si>
    <t>Low-Income Rate Assistance Program (LIRAP) – Senior and Disabled Rate Discount</t>
  </si>
  <si>
    <t>Rate discount</t>
  </si>
  <si>
    <t>Long term</t>
  </si>
  <si>
    <t>Project Share</t>
  </si>
  <si>
    <t>Crisis</t>
  </si>
  <si>
    <t>LIHEAP</t>
  </si>
  <si>
    <t>Short term</t>
  </si>
  <si>
    <t>Miscellaneous Assistance</t>
  </si>
  <si>
    <t>Low-Income Energy Efficiency</t>
  </si>
  <si>
    <t>Energy efficiency</t>
  </si>
  <si>
    <t>Residential Energy Efficiency</t>
  </si>
  <si>
    <t>Multi-Family Direct Install</t>
  </si>
  <si>
    <t xml:space="preserve"> April 25, 2001</t>
  </si>
  <si>
    <t>Targeted Customer Segments</t>
  </si>
  <si>
    <t>Low-income</t>
  </si>
  <si>
    <t>Utility, third-party, or hybrid program</t>
  </si>
  <si>
    <t xml:space="preserve">The utility directs customers in need to their local CAA for assistance, provides oversight for the implementation of LIRAP, conducts marketing to raise awareness of the program, and is responsible for gathering and reporting program metrics in the LIRAP Annual Report. </t>
  </si>
  <si>
    <t>2019 (Pilot 2015-2017)</t>
  </si>
  <si>
    <t>Low-income Seniors</t>
  </si>
  <si>
    <t xml:space="preserve">151-200% </t>
  </si>
  <si>
    <t>Utility; Hybrid Program</t>
  </si>
  <si>
    <t>Harship/energy emergency</t>
  </si>
  <si>
    <t>Third-party</t>
  </si>
  <si>
    <t xml:space="preserve">In addition to serving as a pass-through for donations from customers and employees, the corporation makes an annual donation, assists with marketing as needed and conducts an annual fundraising campaign with employees. </t>
  </si>
  <si>
    <t>1980s</t>
  </si>
  <si>
    <t>0-125%</t>
  </si>
  <si>
    <t xml:space="preserve">Avista is a service vendor for LIHEAP, receiving and posting the grant funds for qualified customers as designated and referring customers in need to their local CAA. The company provides the administering agency with the account information needed to verify eligibility and determine the benefit for each customer. These activities are conducted in accordance with the provisions of the utility and respective CAA’s LIHEAP agreement. </t>
  </si>
  <si>
    <t>NA</t>
  </si>
  <si>
    <t>Varies</t>
  </si>
  <si>
    <t xml:space="preserve">Aside from receiving and posting the grant funds for qualified customers as designated by the awarding organization, the utility does not have an administrative role with the various forms of bill assistance made available through community and social service agencies. </t>
  </si>
  <si>
    <t>1990s</t>
  </si>
  <si>
    <t>Hybrid; Third-Party</t>
  </si>
  <si>
    <t>The utility coordinates the funding and contracting requirements, refers customers for program consideration, and processes the reimbursement requests.  Ongoing communication occurs between the utility and the agencies about customer and measure eligibility, process improvements and other oversight. Outreach and marketing</t>
  </si>
  <si>
    <t>Low-Income Participants (2019)</t>
  </si>
  <si>
    <t xml:space="preserve">Energy Burden data provided to the utility for the annual LIRAP Report by SNAP reveals that the majority of energy assistance recipients achieve energy burden below 6% with the award. However, customers in the lowest income bracket, most specifically electric customers do not get to 6% or below. The company has conducted a pilot of a Percent of Income Payment Plan with Arrearage Management Pilot for this customer segment and found these programs do make a positive difference in reducing energy burden. </t>
  </si>
  <si>
    <t xml:space="preserve">Engaging this population is challenging. While the efforts to raise awareness around the availability of programs are ample (e.g. marketing campaigns, emails to customers, and the company and agencies’ outreach activities) program saturation for the eligible population is approximately 21% - according the company’s Low Income Needs Assessment conducted in 2019 by Evergreen Economics. Anecdotally, the barriers to engagement include the methods to obtain an intake appointment (i.e. appointments may open monthly or only a limited amount are available), the amount of documentation required for verification, failure by the customer to show-up for appointments and/or complete the intake process, or concerns about documentation of someone residing in a household or sharing personal information. </t>
  </si>
  <si>
    <t>The utility does not have disaggregate demographic information for program participants/customers.</t>
  </si>
  <si>
    <t xml:space="preserve">The utility does not have disaggregate demographic information for program participants/customers. </t>
  </si>
  <si>
    <t xml:space="preserve">While emergency/hardship assistance is helpful in keeping individuals connected to services, the associated benefit in reducing energy burden has not been evaluated. </t>
  </si>
  <si>
    <t>Income Bracket of Bill Reduction Recipients; Occupancy Status</t>
  </si>
  <si>
    <r>
      <t xml:space="preserve">The utility does not have disaggregate information for program participants/customers. </t>
    </r>
    <r>
      <rPr>
        <b/>
        <sz val="11"/>
        <color theme="1"/>
        <rFont val="Calibri"/>
        <family val="2"/>
        <scheme val="minor"/>
      </rPr>
      <t xml:space="preserve"> </t>
    </r>
  </si>
  <si>
    <t>N/A</t>
  </si>
  <si>
    <t>Energy burden is one of many priorities that the agency identifies for participation. Once income has been verified, priority for service also considers other attributes such as seniors, persons with disabilities, children in the home under 19, and tribal members, along with high residential energy users and high energy burden. Preference is given if the household meets two or more of the above criteria –otherwise it is first come, first served for assistance.  Bringing the energy burden to the top of the list to trump all other conditions may result in others waiting even though they are just as qualified to receive the services due to something other than energy burden.
There are many occasions where a high energy use and possibly a high energy burden customer does not want to receive the services available. There are only anecdotal stories as to why this is the case (e.g. unable to obtain required income documentation; does not agree to provide home access), and the root cause of the issue (e.g. in crisis, not trusting of outsiders) remains unknown.</t>
  </si>
  <si>
    <t>The utility does not ask for customers’ income and therefore energy burden can’t be determined. A glance at the annual energy use and bill of the home could determine if they have a high energy use but not whether that energy bill is a burden to them – especially if there are no history of making a payment arrangement or participating in bill assistance programs.</t>
  </si>
  <si>
    <t>The Residential Energy Efficiency Program requires the customer to apply for reimbursement after the efficiency improvement has been installed. The utility does not ask for customer income and therefore energy burden can’t be determined. A glance at the annual energy use and bill of the home could determine if they have a high energy use but not whether that energy bill is a burden to them – especially if there are no history of making a payment arrangement or participating in bill assistance programs.
Having a program readily available to assist customers with managing their energy use is a first step in addressing the challenges of high energy use or energy burden.</t>
  </si>
  <si>
    <t>Program was not implemented until 10/1/2019</t>
  </si>
  <si>
    <t xml:space="preserve">Unknown support costs for application of grants to customer accounts, application support for Avista’s online energy assistance tool (Workbench), fundraising efforts, marketing and reporting. </t>
  </si>
  <si>
    <t>Unknown support costs for application of grants to customer accounts, application support for Avista’s online energy assistance tool (Workbench), advocacy efforts, contract processing, marketing and payment issue resolution.</t>
  </si>
  <si>
    <t>Unknown support costs for application of grants to customer accounts and application support for Avista’s online energy assistance tool (Workbench) when applicable.</t>
  </si>
  <si>
    <t>Incentive or Direct Customer Assistance Expenditure (2019)</t>
  </si>
  <si>
    <t>Program Administration and Operation Costs (2019)</t>
  </si>
  <si>
    <t>Staffing Costs (2019)</t>
  </si>
  <si>
    <t>Incentive or Direct Customer Assistance Expenditure (2020)</t>
  </si>
  <si>
    <t>Staffing Costs (2020)</t>
  </si>
  <si>
    <t>Unknown support costs for application of grants to customer accounts, application support for Avista’s online energy assistance tool (Workbench), fundraising efforts, marketing and reporting.</t>
  </si>
  <si>
    <t>Unknown</t>
  </si>
  <si>
    <t>E Air Infiltration</t>
  </si>
  <si>
    <t>E Duct Sealing</t>
  </si>
  <si>
    <t>E Ductless Heat Pump</t>
  </si>
  <si>
    <t>E Energy Star Doors</t>
  </si>
  <si>
    <t>E Energy Star Refrigerator</t>
  </si>
  <si>
    <t>E Energy Star Windows</t>
  </si>
  <si>
    <t>E HE Air Heat Pump</t>
  </si>
  <si>
    <t>E INS - Attic</t>
  </si>
  <si>
    <t>E INS - Duct</t>
  </si>
  <si>
    <t>E INS - Floor</t>
  </si>
  <si>
    <t>E INS - Wall</t>
  </si>
  <si>
    <t>E To G Furnace Conversion</t>
  </si>
  <si>
    <t>E To G H20 Conversion</t>
  </si>
  <si>
    <t>E To Heat Pump Conversion</t>
  </si>
  <si>
    <t>Health And Safety</t>
  </si>
  <si>
    <t>LED Bulbs</t>
  </si>
  <si>
    <t>-</t>
  </si>
  <si>
    <t xml:space="preserve">To achieve compliance with CETA and Senate Bill 5295, a proposal to modify LIRAP from a grant-based benefit to a discount-based program has been included in the company’s 2022 General Rate Case (see Docket Nos. UE-220053 and UG-220054). The design of the proposed LIRAP Bill Discount was created in collaboration with the company’s Energy Assistance Advisory Group (EAAG). The proposed Bill Discount will be:
o Available to households with a total household income that does not exceed the greater of 200% Federal Poverty Level or 80% Area Median Income.  
o Structured as a Bill Discount based on the participant’s income level in order to scale the benefit with energy burden (i.e., customers with lower incomes received a higher discount percentage)
o Avista will serve as joint administrator for customer enrollments into the Bill Discount. Historically, applications for energy assistance could only be submitted through Avista’s partner community action agencies; this change provides a new point of access for customers seeking assistance.
o The redesigned LIRAP will utilize income self-attestation of eligibility to provide ease in access to the benefit by offering an expanded time frame for completing the income verification process. This modification reduces the demand bottle neck most agencies experience at the beginning of the heating season and relieves the concentration of work from a primarily October to February saturation to more months within the year.
</t>
  </si>
  <si>
    <t xml:space="preserve">Avista is in the process of designing targeted conservation programs that will be offered to energy burdened, vulnerable and highly impacted communities. As further described in its 2022-2023 Biennial Conservation Plan (see Docket Nos. UE-210826 and UG-210827), Avista staff intends to use 2022 as a planning year to develop appropriate strategies and program design concepts, with the roll out of these programs in 2023. </t>
  </si>
  <si>
    <t xml:space="preserve">Avista has a robust outreach program, as elaborated in Part D of this report. As Avista continues to pursue the goals set forth in its Clean Energy Implementation Plan (CEIP), and associated Customer Benefit Indicators (CBIs) that are intended to ensure that the transition to clean energy is experienced equitably amongst all Avista customers (see Docket No. UE-210628), the company is committed to further exploring the availability of methods/modes of outreach and communication with its Advisory Groups, including its Equity Advisory Group (EAG),  and will design appropriately targeted communications for our customers based on these groups’ feedback and insights.
</t>
  </si>
  <si>
    <t xml:space="preserve">Current state:
High-burden customers have not been specifically targeted in the past, either through targeted program designs or marketing, as there existed no guidance regarding prioritization of specified groups prior to CETA; additionally, income data was not, and is not readily available to Avista for customer prioritization. 
Plan:
Since Avista does not collect, track, or store customer income information, the company relies on third-party data such as the 2021 Energy Burden Assessment and can now better target high burden customers utilizing this data. As the company continues to gain better insights from this and other information in future years, Avista will continue to work with its partner agencies and Advisory Groups to ensure appropriate targeting and outreach effectiveness to high burden customers. </t>
  </si>
  <si>
    <t>Current state:
Proof of income is required for participation in all energy assistance programs (bill payment and weatherization).
Plan: 
Avista intends to use 2022 as a planning year to consider different methods of income verification and will collaborate with the Company’s various advisory groups to consider other strategies.</t>
  </si>
  <si>
    <t>Avista’s proposed redesign of LIRAP will move the program from a capped annual budget to an open budget that follows the actual need within the company’s service territory, up to 5% of Avista’s revenue requirement pursuant to SB 5295. Regarding program funding from federal or state programs, as a result of the COVID-19 pandemic many financial resources that were provided from the state or federal level in 2020 or 2021 may not be available in future years. Avista’s intention to have its LIRAP funding uncapped to follow the actual energy assistance need of any given year should help to compensate for any such fluctuations in third-party funding.
In mid-2020, low-income energy efficiency received $3M in annual funding, including 30% allocated to Administration and Program Support Fees and 30% to be used towards health and safety repairs needed in the home.</t>
  </si>
  <si>
    <t>Indirect expenses, such as the agencies’ administration, program delivery and conservation education staff and labor currently comprise approximately 21% of the LIRAP total program budget for assistance programs and this total does not include the company's staff and support costs. This percentage is higher than industry best practices (20% or below including all utility expenses). As part of its efforts to increase the overall effectiveness and efficacy of its LIRAP, the company, in collaboration with its Energy Assistance Advisory Group, will work together throughout 2022 and 2023 to assess the current LIRAP program support costs and decide whether the current model is sufficient or whether there are alternative models to support program implementation more cost effectively. 
For weatherization, the agencies are compensated 30% for indirect expenses; again, this percentage does not include the company’s staff costs. In collaboration with the Energy Efficiency Advisory Group, the company will review the agencies weatherization’s administrative costs during this biennium.</t>
  </si>
  <si>
    <t xml:space="preserve">Avista has a robust outreach program intended to connect with vulnerable populations where they are at. The program is based on understanding that limited and under-resourced individuals best receive information verbally and strives to connect with customers in-person. The various modalities for reaching customers with information about bill assistance and other programs, along with resources to save energy safely and effectively, include print advertising (e.g., flyers, inserts and articles in the Connections newsletter), mobile outreach to areas where individuals are seeking support services (i.e., foodbanks, senior meals sites), general outreach (community partner events, collaborations and energy fairs), and workshops. </t>
  </si>
  <si>
    <t>The personal connection provides an opportunity to discuss topics of importance to each individual customer: Do they need help with their bill? Is there a gap under their door that needs to be contained? For events anticipated to have non-English speaking individuals or for whom English is not the primary language in attendance, the outreach team makes certain to have an appropriate translator present or have written materials available in various languages.</t>
  </si>
  <si>
    <t xml:space="preserve">Avista Outreach has been focused on connecting with customers experiencing financial and other hardships – most specifically low-income, senior and those living with disability. </t>
  </si>
  <si>
    <t>33% (200% FPL), 44% (80% AMI)</t>
  </si>
  <si>
    <t>19% of all customers. 40% of low-income customers.</t>
  </si>
  <si>
    <t>39% of all customers. 61% of low-income customers.</t>
  </si>
  <si>
    <t>1.8% of all customers.</t>
  </si>
  <si>
    <t>35-40% of all households.</t>
  </si>
  <si>
    <t>100% of participants in income-certified programs fall under 80% AMI. Up to 77% of participants in the Multifamily Direct install program fall under 80% AMI.</t>
  </si>
  <si>
    <t>39% of program participants are high-burden.</t>
  </si>
  <si>
    <t xml:space="preserve">60% on average. 61% of participants in direct assistance programs and 29% of participants in weatherization are renters </t>
  </si>
  <si>
    <r>
      <t>Approximately 31% of program participants in programs other than the senior rate credit are households with seniors</t>
    </r>
    <r>
      <rPr>
        <b/>
        <sz val="11"/>
        <color theme="1"/>
        <rFont val="Calibri"/>
        <family val="2"/>
        <scheme val="minor"/>
      </rPr>
      <t xml:space="preserve"> </t>
    </r>
  </si>
  <si>
    <r>
      <t>Spanish is the primary translation service requested through the</t>
    </r>
    <r>
      <rPr>
        <b/>
        <sz val="11"/>
        <color theme="1"/>
        <rFont val="Calibri"/>
        <family val="2"/>
        <scheme val="minor"/>
      </rPr>
      <t xml:space="preserve"> </t>
    </r>
    <r>
      <rPr>
        <sz val="11"/>
        <color theme="1"/>
        <rFont val="Calibri"/>
        <family val="2"/>
        <scheme val="minor"/>
      </rPr>
      <t xml:space="preserve">company’s translation services. </t>
    </r>
  </si>
  <si>
    <t>The maps below show the level of energy assistance need and program participation rate by census tract within Avista’s service areas. In general, the two maps indicate that most participation occurs in the census tracts with the highest proportion of low-income customers, with the map on the left showing Avista’s electric service area and the map on the right providing Spokane County alone. The exceptions are the rural areas in North Stevens County and around Liberty Lake, where participation rates appear low relative to the level of need. The company is committed to investigating any potential program access issues for residents in that area.</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</si>
  <si>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99186</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</si>
  <si>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99187</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</si>
  <si>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99188</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</si>
  <si>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99189</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</si>
  <si>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99190</t>
  </si>
  <si>
    <t>99101; 99001; 99204; 99224; 99102; 99103; 99402; 99104; 99107; 99003; 99004; 99020; 99109; 99403; 99110; 99005; 99111; 99163; 99113; 99114; 99117; 99122; 99006; 99148; 99111; 99008; 99130; 99009; 99125; 99022 99126; 99011; 99012; 99128; 99013; 99014; 99129; 99130; 99131; 99016; 99134; 99137;99138; 99335; 99141; 99143; 99018; 99146; 99016; 99019; 99341; 99148; 99149; 99151; 99020; 99021; 99022; 99023; 99025; 99156; 99026; 99208; 99157; 99158; 99159; 99160; 99344; 99027. 99207; 99216; 99161; 99149; 99163; 99164; 99029; 99167; 99169; 99030; 99170; 99171; 99031; 99201; 99202; 99203; 99204; 99205; 99206; 99207; 99208; 99212; 99216; 99217; 99218; 99219; 99223; 99224; 99016; 99027; 99037; 99202; 99206; 99212; 99216; 99032; 99173; 99174; 99033; 99176; 99034; 99179; 99181; 99037; 98857; 99371; 99039; 99040; 99191</t>
  </si>
  <si>
    <t>PacifiCorp</t>
  </si>
  <si>
    <t xml:space="preserve">93324; 97862; 98083; 98103; 98350; 98603; 98672; 98901; 98902; 98903; 98904; 98907; 98908; 98909; 98920; 98921; 98923; 98930; 98932; 98933; 98935; 98936; 98937; 98938; 98939; 98942; 98944; 98947; 98948; 98950; 98951; 98952; 98953; 98954; 98956; 98957; 99062; 99301; 99323; 99324; 99328; 99329; 99334; 99342; 99343; 99347; 99348; 99350; 99360; 99361; 99362; 99363; 99624    
</t>
  </si>
  <si>
    <t>Low Income Bill Assistance (LIBA)</t>
  </si>
  <si>
    <t>Electricity</t>
  </si>
  <si>
    <t>Low Income Weatherization</t>
  </si>
  <si>
    <t>Project HELP</t>
  </si>
  <si>
    <t>The Low Income Bill Assistance (LIBA) Program has been running since February 1, 2001.</t>
  </si>
  <si>
    <t xml:space="preserve">LIBA is a three-income-tier discount program that provided a credit per kWh for energy use in excess of 600 kWh/month. The lowest income tier received the highest credit per kWh, meaning that more of the program funds were targeted at the lowest income customers.
In 2019-2020, LIBA was available to income qualifying residential customers (up to 150% FPL) on a first-come first-served basis up to an annual cap. The annual enrollment cap was 4910 for PY 2018/2019 and 5008 for PY 2019/2020.
The LIBA program was available for 1 and 2 year enrollments, with 25% of the annual enrollment cap assigned to 2 year enrollments, generally for households with fixed income.
* In 2021, PacifiCorp proposed changes to the LIBA program, which were approved by the UTC. Please see response to Part C.
</t>
  </si>
  <si>
    <t>The Low Income Bill Assistance program is a hybrid program, and PacifiCorp partners with three non-profit agencies to administer the program. The non-profit agencies provide intake services and income certify applicants and determine which LIBA tier discount to place applicants.</t>
  </si>
  <si>
    <t xml:space="preserve">The administration/implementation roles of the utility include:
· Transfer/migrate customer accounts to program rate schedule following receipt of electronic file from agency
· Transfer accounts to standard residential schedule 
after each customer enrollment period ends.
· Manage program marketing. All written materials designed to describe or promote the program are coordinated with the partner non-profit agencies.
</t>
  </si>
  <si>
    <t>The Low Income Weatherization program has been in place since the 1980s.</t>
  </si>
  <si>
    <t>Service under Low Income Weatherization Schedule is intended to improve the energy efficiency of existing residential dwellings inhabited by customers that meet income guidelines. Property owners or renters may participate.</t>
  </si>
  <si>
    <t>This is a hybrid program. The program is implemented by four non-profit community service agencies. These agencies leverage PacifiCorp funds with state and federal funds to provide energy efficiency wraparound services at no cost to PacifiCorp customers.</t>
  </si>
  <si>
    <t>PacifiCorp’s role includes review of completed projects, invoicing for agency reimbursement, auditing of agency weatherization and financial records, and inspecting the installations in dwellings of customers receiving weatherization service under the program.</t>
  </si>
  <si>
    <t>The program has been in place since the early 2000s.</t>
  </si>
  <si>
    <t>Program targets all income qualifying customers at or below 150% of the Federal Poverty Limit. Priority may be given to households with senior or disabled family member, veterans or children under age of 5.</t>
  </si>
  <si>
    <t>Hybrid. Project Help provides energy assistance with donated funds from customers, with contributions from PacifiCorp and its employees. PacifiCorp partners with The Salvation Army and Northwest Community Action Center to serve customers in the company’s service territory.</t>
  </si>
  <si>
    <t xml:space="preserve">PacifiCorp administers program promotions twice a year through solicitation envelopes that request donations to the program. Additionally, company collects donations through small change, lend a hand, and fixed donation schemes through customer bills.
Company processes program donations collected through envelopes, electric bill payments and employee payroll deductions and forwards donated funds.
Company matches donations 2 to 1 up to $34k annually
</t>
  </si>
  <si>
    <t>None. The program does not have a specific goal or target.
However, there are annual enrollment caps by program year:
October 2018-September 2019: 4910
October 2019-September 2020: 5008</t>
  </si>
  <si>
    <t>All available enrollments were utilized in both PY 2018/19 and and PY 2019/20</t>
  </si>
  <si>
    <t xml:space="preserve">The program has been successful at filling all available
enrollment slots were filled in 2019 and 2020, indicating
successful marketing and outreach. Approximately 34% of
the total credit granted in 2019 went to LIBA Tier 1 (income
up to 75% of FPL), and in 2020 approximately 40%. SO, the
program has directed a significant portion of funds to the
lowest-income customers who are also most likely to have a high energy burden.
</t>
  </si>
  <si>
    <t>None. The program does not have a specific goal or target</t>
  </si>
  <si>
    <t>Partner agencies are able to leverage utility funding with State and Federal funds to provide no cost weatherization services and deep energy efficiency retrofits. Due to COVID19, weatherization service was paused for most of 2020, thus fewer homes were served.</t>
  </si>
  <si>
    <t>211 households (627 occupants)</t>
  </si>
  <si>
    <t>None.</t>
  </si>
  <si>
    <t>More program funds were distributed in 2020 for customers affected by COVID19.</t>
  </si>
  <si>
    <t>Washington Home - Weatherization</t>
  </si>
  <si>
    <t xml:space="preserve"> </t>
  </si>
  <si>
    <t>03 Weather Strip Windows - WA</t>
  </si>
  <si>
    <t>07 Weather Strip Doors - WA</t>
  </si>
  <si>
    <t>08 Wall Insulation - WA</t>
  </si>
  <si>
    <t>09 Ceiling Insulation - WA</t>
  </si>
  <si>
    <t>10 Attic Ventilation - WA</t>
  </si>
  <si>
    <t>11 Floor Insulation - WA</t>
  </si>
  <si>
    <t>12 Pipe Insulation - WA</t>
  </si>
  <si>
    <t>15 Duct Insulation and Sealing - WA</t>
  </si>
  <si>
    <t>18 Air Sealed/Infiltration - WA</t>
  </si>
  <si>
    <t>19 Low Flow Shower Head - WA</t>
  </si>
  <si>
    <t>27 Home Repair Cost - WA</t>
  </si>
  <si>
    <t>273 Water Heater Replacement - WA</t>
  </si>
  <si>
    <t>278 Ductless Heat Pump - WA</t>
  </si>
  <si>
    <t>31 Thermal Doors - WA</t>
  </si>
  <si>
    <t>32 Replacement Windows - WA</t>
  </si>
  <si>
    <t>46 Ground Cover - WA</t>
  </si>
  <si>
    <t>50 LED Bulbs - WA</t>
  </si>
  <si>
    <t>501 Faucet Aerators - WA</t>
  </si>
  <si>
    <t>503 Water Heater Blanket - WA</t>
  </si>
  <si>
    <t>51 LED Lighting Fixtures - WA</t>
  </si>
  <si>
    <t>555 Thermostat - WA</t>
  </si>
  <si>
    <t>901 Refrigerator Replacement - WA</t>
  </si>
  <si>
    <t xml:space="preserve">Modification of Tier 3 expanding income threshold to the greater of 80% AMI or 200% of FPL
· Changed the method of calculating discount from applying credit to monthly usage in excess of 600 kwh to a straight percentage discount of net monthly bill
· Eliminated annual cap thus opening enrollment to all income eligible customers.
</t>
  </si>
  <si>
    <t xml:space="preserve">As part of the 2021 CEIP, PacifiCorp proposed the following revisions to the Low Income Weatherization program (Schedule 114):
· Increase of funds available for repairs from 15% to 30% of annual eligible measure cost
· Permit installation of electric heat to replace permanently installed electric heat, space heaters or any fuel source except natural gas with adequate combustion air as determined by the Agency. The changes are designed to promote the installation of electric heat and minimize use of wood heat, solid fuels or natural draft equipment in specific applications where combustion safety (and indoor air quality) cannot be maintained
· Modified definition of “Low Income” to be consistent with RCW 19.405.020(25).
</t>
  </si>
  <si>
    <t xml:space="preserve">As part of CEIP discussions and feedback, PacifiCorp identified a gap in accessibility in outreach and community engagement, particularly in culturally and linguistically responsive outreach and program communication. From this feedback, the company plans to adjust strategies to include more direct outreach to customers through email, bill inserts, and handouts provided to community partners and organizations. Additionally, considerations will be made for customers without access to a computer or the Internet.
PacifiCorp also recognizes the need to continue to increase Spanish outreach to customers. While this work has already begun, PacifiCorp will continue to increase the number of ads and direct outreach (mail, email, and collateral) in Spanish. PacifiCorp also plans to create additional program webpage and materials in Spanish on its website, including education materials. Additionally, create digital and printed materials in Spanish and make available to customers and community organizations to provide information about program offerings.
</t>
  </si>
  <si>
    <t xml:space="preserve">High-burden customers have not been specifically targeted in the past either through targeted
program designs or marketing, as they have not been a high priority group prior to CETA
PacifiCorp is considering new ways to target customers through existing marketing budgets and plans for energy efficiency and energy assistance programs, which may include increased communications to zip codes with highly impacted communities or high-burden customers. PacifiCorp plans to look into new advertising channels to reach customers more directly in their communities. PacifiCorp plans to work directly with community partners to assess needs for additional outreach and develop materials based on those conversations.
</t>
  </si>
  <si>
    <t xml:space="preserve">ADM Associates, Inc conducted the Washington Low Incomer Weatherization Program Evaluation, Measurement &amp; Verification Report for years 2016 – 2017. As part of this evaluation, ADM conducted a participant survey to verify measure installation and determine customer satisfaction. All survey respondents shared positive feedback about the Low Income Weatherization program. Respondents rated their satisfaction with program measures and their overall experience highly.
PacifiCorp randomly selects weatherization projects for post installation audits and inspections twice a year. The feedback collected from program participants during inspections have been positive. Customers comment that weatherization service has made a difference on the comfort of their home with noticeable reductions in electricity bills.
PacifiCorp has not conducted any recent surveys or collected feedback from LIBA program participants, but could consider this in the future.
</t>
  </si>
  <si>
    <t xml:space="preserve">For Low Income Weatherization, there is currently no funding cap. Annual funding cap of $1.0 m was eliminated on May 1, 2017
For the LIBA program, effective August 1, 2021, the annual enrollment cap was removed, essentially making program funding uncapped as well.
</t>
  </si>
  <si>
    <t xml:space="preserve">· PacifiCorp organizes annual meetings with community action partners to review progress, and coordinate on marketing and outreach activities.
· Currently, LIBA promotional and outreach run annually August – October, aligning with the start of LIHEAP season. PacifiCorp runs ads in English and Spanish through the radio, newspapers, magazine, movie theaters (Walla Walla only), and digital channels. Beginning in 2022, PacifiCorp plans to increase these outreach tactics to twice annually. Company shares ads with partner agencies for their review and agree on timeframe to run communications.
· PacifiCorp publishes the LIBA program handout which describes how the discount is calculated, and provides examples of bills with and without discount for comparison.
</t>
  </si>
  <si>
    <t xml:space="preserve">· Program outreach and communications, including LIBA ads and the program handout, are provided in English and Spanish.
· The PacifiCorp website includes energy assistance information in both English and Spanish.
· PacifiCorp offers translation services to assist all non-English speaking customers that contact customer service for assistance.
</t>
  </si>
  <si>
    <t xml:space="preserve">· PacifiCorp runs movie theater advertisements in Walla Walla. Based on feedback from the agency, this has been a valuable promotion tactic that provides program awareness.
· In 2022, partner agencies in Yakima have also requested PacifiCorp to conduct LIBA movie theater advertising in Yakima County, as it has potential to reach different demographic including highly impacted communities.
</t>
  </si>
  <si>
    <t>· Low-income (under 80% AMI): 39-45%</t>
  </si>
  <si>
    <r>
      <t xml:space="preserve">Households with seniors (over 65): </t>
    </r>
    <r>
      <rPr>
        <sz val="9.5"/>
        <color rgb="FF000000"/>
        <rFont val="Tahoma"/>
        <family val="2"/>
      </rPr>
      <t>14-18%</t>
    </r>
  </si>
  <si>
    <t xml:space="preserve">Renters appear under-represented in the weatherization program. The proportion of high energy burden program participants is similar to the proportion of high-burden customers among low-income customers, indicating that we could better target or prioritize them in our programs. </t>
  </si>
  <si>
    <r>
      <t>·</t>
    </r>
    <r>
      <rPr>
        <sz val="7"/>
        <color rgb="FF000000"/>
        <rFont val="Times New Roman"/>
        <family val="1"/>
      </rPr>
      <t xml:space="preserve">          </t>
    </r>
    <r>
      <rPr>
        <b/>
        <sz val="9.5"/>
        <color rgb="FF000000"/>
        <rFont val="Tahoma"/>
        <family val="2"/>
      </rPr>
      <t xml:space="preserve">High energy burden (over 6% for electrically heated homes and over 3% for gas heated homes): </t>
    </r>
    <r>
      <rPr>
        <sz val="9.5"/>
        <color rgb="FF000000"/>
        <rFont val="Tahoma"/>
        <family val="2"/>
      </rPr>
      <t>Not yet known</t>
    </r>
  </si>
  <si>
    <t>·          Renters: 35-37%</t>
  </si>
  <si>
    <r>
      <t>·</t>
    </r>
    <r>
      <rPr>
        <sz val="7"/>
        <color rgb="FF000000"/>
        <rFont val="Times New Roman"/>
        <family val="1"/>
      </rPr>
      <t xml:space="preserve">          </t>
    </r>
    <r>
      <rPr>
        <b/>
        <sz val="9.5"/>
        <color rgb="FF000000"/>
        <rFont val="Tahoma"/>
        <family val="2"/>
      </rPr>
      <t xml:space="preserve">Limited English speakers: </t>
    </r>
    <r>
      <rPr>
        <sz val="9.5"/>
        <color rgb="FF000000"/>
        <rFont val="Tahoma"/>
        <family val="2"/>
      </rPr>
      <t>According to the Census Bureau, the proportion of limited English speaking households varies from about 4% in Walla Walla county to 8% in Yakima.</t>
    </r>
  </si>
  <si>
    <r>
      <rPr>
        <b/>
        <sz val="9.5"/>
        <color rgb="FF000000"/>
        <rFont val="Tahoma"/>
        <family val="2"/>
      </rPr>
      <t xml:space="preserve">Low-income: </t>
    </r>
    <r>
      <rPr>
        <sz val="9.5"/>
        <color rgb="FF000000"/>
        <rFont val="Tahoma"/>
        <family val="2"/>
      </rPr>
      <t>The programs included in this assessment are all income-qualified, meaning that 100% of program participants are low-income.</t>
    </r>
  </si>
  <si>
    <t>Not yet known, but we would estimate 30-40% based on the fact that 34% of LIBA benefits have gone to LIBA Tier 1 (under 75% FPL), who are more likely to be high-burden</t>
  </si>
  <si>
    <t>Anecdotally, many senior customers participate in all of our programs.</t>
  </si>
  <si>
    <t>Anecdotally, it appears most assistance applications come from native English speakers.</t>
  </si>
  <si>
    <t>The table below shows a breakdown of customers and program participants for the four largest cities in PacifiCorp’s Washington service territory. In general, there do not seem to be any huge discrepancies in the geographical access to the program for those four cities. However, the ongoing energy burden assessment should shed more light on the differences in geographical distribution for energy assistance need and program participation (rather than just customer distribution).</t>
  </si>
  <si>
    <t>Puget Sound Energy</t>
  </si>
  <si>
    <t xml:space="preserve">98001, 98002, 98003, 98004, 98005, 98006,
98007, 98008, 98010, 98011, 98012, 98013,
98014, 98019, 98020, 98021, 98022, 98023,
98024, 98026, 98027, 98028, 98029, 98030,
98031, 98032, 98033, 98034, 98036, 98037,
98038, 98039, 98040, 98042, 98043, 98045,
98047, 98050, 98051, 98052, 98053, 98055,
98056, 98057, 98058, 98059, 98065, 98068,
98070, 98072, 98074, 98075, 98077, 98087,
98092, 98101, 98102, 98103, 98104, 98105,
98106, 98107, 98108, 98109, 98110, 98112,
98115, 98116, 98117, 98118, 98119, 98121,
98122, 98125, 98126, 98133, 98134, 98136,
98144, 98146, 98148, 98154, 98155, 98158,
98164, 98166, 98168, 98177, 98178, 98181,
98188, 98191, 98195, 98198, 98199, 98201,
98203, 98204, 98205, 98208, 98220, 98221,
98223, 98224, 98225, 98226, 98229, 98230,
98232, 98233, 98235, 98236, 98237, 98238,
98239, 98240, 98244, 98247, 98248, 98249,
98251, 98252, 98253, 98255, 98257, 98258,
98260, 98262, 98263, 98264, 98266, 98267,
98270, 98271, 98272, 98273, 98274, 98275,
98276, 98277, 98278, 98281, 98283, 98284,
98288, 98290, 98292, 98294, 98295, 98296,
98310, 98311, 98312, 98314, 98321, 98323,
98327, 98328, 98329, 98332, 98335, 98337,
98338, 98340, 98342, 98344, 98345, 98346,
98352, 98353, 98354, 98359, 98360, 98364,
98366, 98367, 98370, 98371, 98372, 98373,
98374, 98375, 98380, 98383, 98385, 98387,
98388, 98390, 98391, 98392, 98393, 98396,
98402, 98403, 98404, 98405, 98406, 98407,
98408, 98409, 98411, 98416, 98418, 98421,
98422, 98424, 98430, 98433, 98438, 98439,
98443, 98444, 98445, 98446, 98447, 98465,
98466, 98467, 98492, 98497, 98498, 98499,
98501, 98502, 98503, 98505, 98506, 98509,
98512, 98513, 98516, 98530, 98531, 98532,
98558, 98568, 98576, 98579, 98580, 98589,
98591, 98596, 98597, 98922, 98925, 98926,
98934, 98940, 98941, 98943, 98946  
</t>
  </si>
  <si>
    <t>PSE Weatherization Assistance</t>
  </si>
  <si>
    <t>Electric and Gas</t>
  </si>
  <si>
    <t>PSE HELP</t>
  </si>
  <si>
    <t>Crisis Affected Customer Assistance Program (CACAP)</t>
  </si>
  <si>
    <t>PSE Warm Home Fund (Salvation Army)</t>
  </si>
  <si>
    <t>The program has been operating since the 2002 General Rate Case Conservation Settlement.</t>
  </si>
  <si>
    <t>The Weatherization Assistance program assists income eligible electric and gas residential customers to improve the energy efficiency of single family residences, multifamily structures and manufactured/mobile homes. The program is funded by PSE’s Schedule 120 and in addition to that, PSE owners provide funding not recovered from ratepayers, for health and safety measures and repairs. In the 2019-20 timeframe, eligibility was 200% Federal Poverty Level or 60% State median income, whichever is higher. Starting January 1, 2022, eligibility is at 200% FPL or 80% Area Median Income (AMI), whichever is higher, according to household size.</t>
  </si>
  <si>
    <t>Third Party. PSE has contracts with 10 Community Action Agencies and Housing Authorities to install energy efficiency measures in eligible homes.</t>
  </si>
  <si>
    <t>PSE makes monthly payments to contracting agencies for energy efficiency measures installed. PSE also provides marketing and outreach support. The contracting agencies implement the program including application processing, income verification, agency-specific marketing, audits, inspections, energy efficiency measure installation.</t>
  </si>
  <si>
    <t>As of Feb 2022, it is currently in its 19th year</t>
  </si>
  <si>
    <t>In 2019 and 2020, PSE HELP was available to customers with household net monthly income at or below 150% of the Federal Poverty Level (“FPL”).</t>
  </si>
  <si>
    <t>This is currently a third-party program</t>
  </si>
  <si>
    <t>Oversight and amelioration of the software system that our third party agencies utilize for processing and storing HELP applications.
- Evaluations/Audits of the Program Services
- Marketing
- processing the pledges and payments to the accounts
- system Support for agency staff when needed</t>
  </si>
  <si>
    <t>It began in April 2020 – September 2020</t>
  </si>
  <si>
    <t>CACAP was available to customers with household net monthly income at or below 250% of the Federal Poverty Level.</t>
  </si>
  <si>
    <t>A utility program</t>
  </si>
  <si>
    <t>PSE offered the application online and by paper, with PSE staff processing the application and applying the payment onto customer accounts.</t>
  </si>
  <si>
    <t>It began in 1982</t>
  </si>
  <si>
    <t>In 2019 and 2020, the Warm Home Fund was available to customers with income at or below 150% of the FPL and who also have an Urgent or Final notice.</t>
  </si>
  <si>
    <t>Third-Party</t>
  </si>
  <si>
    <t xml:space="preserve">PSE sends the money to the Salvation Army each month following the month of customer donations
- Posts the pledges and payments to customer accounts
- Serves as liaison to the Salvation Army and tracks reporting by them
</t>
  </si>
  <si>
    <t>See report</t>
  </si>
  <si>
    <t xml:space="preserve">See report
</t>
  </si>
  <si>
    <t xml:space="preserve">Successes 2019:
· The Low Income Weatherization program exceeded its
electric goal by 35 percent and its natural gas goal by 17
percent.
· The program managed a 131 percent increase in customers
served, a 200 percent increase in free ductless heat pump
installations, and an upgraded Weatherization Assistance
webpage.
· In 2019, the Low Income Weatherization program, in
concert with Washington state agencies, implemented two
of four scheduled manufactured home replacements.
· In collaboration with The Energy Project, the program
facilitated the installation of more than 150 no-charge
ductless heat pumps in manufactured homes that had
been previously weatherized.
· The program’s contribution to PSE’s increased focus on the
manufactured home segment, along with production
opportunities in the multifamily market, contributed to its
electric savings results.
Successes 2020:
· Despite the pandemic and a complete shutdown of
program operations for a 2-3 month period, the 2020
program, while falling short of program goal, still managed
to achieve electric savings at 63 percent of the target.
· In response to the pandemic, partnering agencies
developed COVID-19 safety protocols (per Washington
State Department of Commerce guidance), obtained
personal protective equipment (PPE), and required training
before staff and contractors were allowed to re-enter
customer homes. PSE developed a COVID-19 service
invoicing process that allowed agencies to charge
shareholder dollars for staff training and other non-project
expenses during the initial shutdown and subsequent ramp
up through the second half of 2020.
· One more manufactured home replacement was
completed in 2020. Delivery and installation of the fourth
home (4 total in the pilot) was delayed due to COVID-19,
which caused factory delays.
· PSE partnered with internal and external stakeholders to complete the first phase of its Low Income Needs Assessment (LINA) report in October 2020.
Challenges in the 2019 program reflected the general challenges that tend to exist for the Weatherization Assistance program.
· Documentation requirements, particularly among true non-participants (have not participated in PSE HELP or Weatherization)
· LI customer perceptions of shame or mistrust, particularly among BIPOC customers, that leads to unwillingness to participate in Assistance Programs.
· Perception that Assistance isn't needed or that someone else needs more help than the customer.
· Despite past marketing and outreach efforts, many customers still don't know about PSE HELP and Weatherization Assistance programs.
· Agency bandwidth and multiple funding interactions.
· Regulatory barriers to establishing income eligibility for multifamily buildings.
· Customer reluctance for contractor entry into the home.
2020:
· The COVID-19 pandemic had a major negative influence on 2020 operations. At the onset of the pandemic, and in response to state restrictions and guidelines, all onsite activities were halted in March. This effectively shut down program operations. The PSE Weatherization Assistance Program, Low Income Weatherization, followed Washington State Department of Commerce guidance, which included agency obtaining personal protective equipment (PPE); and requiring training before staff and contractors were allowed to re-enter customer homes and businesses. Other pandemic-related challenges included: supply chain interruptions; customer unwillingness for contractor entry into their homes; and contractor workforce interruptions.
</t>
  </si>
  <si>
    <t>Target: To collectively distribute $14,957,579 to customers in 11 counties</t>
  </si>
  <si>
    <t>See table below for customers served and total assistance amount by occupancy status.</t>
  </si>
  <si>
    <t xml:space="preserve">Successes:
- Customers who receive a PSE HELP grant see a significant reduction in energy burden
- Customers who go through the process of getting PSE HELP also provided access to other programs (e.g. LIHEAP, Weatherization)
Challenges:
- Customer participation in PSE HELP has been declining
- Customers must reapply annually to see ongoing energy burden reduction
- Grants are capped at $1,000 per customer per program year
</t>
  </si>
  <si>
    <t>There were $7.8 M electric dollars available.</t>
  </si>
  <si>
    <t xml:space="preserve">Successes:
- Customers who received CACAP saw a significant reduction in energy burden, especially customers with high energy burden
- CACAP enabled customers to apply via a streamlined, self-service application
Challenges:
Since the program is temporary because of COVID-19, it 
doesn’t provide ongoing energy burden reductions
</t>
  </si>
  <si>
    <t>1036804 (2019)
$1,220,528 (2020)</t>
  </si>
  <si>
    <t xml:space="preserve">Successes:
- Increased the maximum grant amount to $600
- Raised the income qualification guideline to 200% FPL
Challenges:
- Customers must contact the Salvation Army directly
</t>
  </si>
  <si>
    <t xml:space="preserve">$305,318 utility admin
$1,484,288 third party admin
</t>
  </si>
  <si>
    <t>$3,244,169.05 total agency and PSE costs</t>
  </si>
  <si>
    <t>$93,611.78 in admin fees</t>
  </si>
  <si>
    <t>$365579, $1,157,329</t>
  </si>
  <si>
    <t xml:space="preserve">$1,027,113.68 ,  $24,690 </t>
  </si>
  <si>
    <t>See Attachment A</t>
  </si>
  <si>
    <t>See Attachment B</t>
  </si>
  <si>
    <t>N/A - In the 2019 and 2020 calendar years, PSE didn’t have an arrearage management program. PSE HELP, CACAP, and Warm Home fund (discussed in prior sections) are applied to arrearages if a customer has a past due balance.</t>
  </si>
  <si>
    <t xml:space="preserve">i. Overall Awareness: PSE will continue promoting program awareness via a wide variety of channels, including social media, digital ads, bill inserts, email, PSE’s website and app, outbound calling, postcards, community partners, and radio/TV sponsorships.
ii. Outreach to Highly Impacted Communities (“HIC”) and Vulnerable Populations (“VP”): PSE has identified the areas within its service territory that are HIC and/or VP. Using that information, PSE plans to target customers living within these areas with communications about assistance programs. Additionally, PSE plans to partner with community-based organizations located within these areas to communicate with customers.
iii. Outreach to Customers with High Energy Burden: PSE has calculated the energy burden for its customer base and has identified the customers with high energy burden. Using this data, PSE plans to target high energy burden customers with communications about energy assistance programs that will be most effective in addressing their energy burden.
</t>
  </si>
  <si>
    <t>d. Funding
i. PSE HELP and CACAP are funded by the utility, specifically, PSE’s schedule 129.
ii. The Warm Home Fund is funded by customer donations. These donations are optional and can be made when a customer is paying their PSE bill. As a result of making it easier to donate, PSE has seen the amount of donations double over the past five years.
iii. LIW is funded by the utility, specifically, PSE’s Schedule 120.</t>
  </si>
  <si>
    <t xml:space="preserve">Operational Efficiency
i. We have seen a decrease in the number of participants in energy assistance
over the past five years which is why we are proposing the changes discussed above. As shown above, when customers participate in PSE’s assistance programs, it does reduce their energy burden and energy assistance need
</t>
  </si>
  <si>
    <t xml:space="preserve">Note: During calendar years 2019 and 2020, PSE had not yet completed analyses related to energy burden and vulnerable populations and therefore couldn’t use that data to prioritize outreach. However, in 2021, PSE spent a substantial amount of time producing and refining the calculation of energy burden for each customer and identifying areas that are Highly Impacted or Vulnerable (“named communities”). Going forward, PSE plans leverage this data to prioritize outreach to high energy burden households and households in named communities. PSE also plans to partner with community-based organizations in named communities.
Below is a summary of outreach and communications activities that took place in 2019 and 2020. Outreach: 
Puget Sound Energy's outreach team works to generate participation in PSE’s programs, including Energy Efficiency, bill assistance and others through direct-to-customer outreach and through partnerships at the local level. The team works to discover locally-appropriate ways of engaging with customers by leveraging PSE's resources, community knowledge and partner support.
2019
· Conducted outreach at food banks, senior and community centers, and tribes including presentations, workshops and 1:1 engaged conversations. The outreach team launched PSE’s first tribal no-cost Home Energy Assessment door to door and Small Business Direct Install initiatives with Lummi Nation in Whatcom County. Additional campaigns were located in the Auburn area of King County, focused on manufactured and mobile home communities. These efforts provided residential and small commercial assessments and free direct install
efficiency measures and for all of these engagements as well as at, fairs, door knocks or presentations the team included information about our bill assistance programs that may be applicable to customers.
2019 and 2020
· Partnered with 48 non-profit organizations, through PSE’s Powerful Partnerships program, that specialize in supporting vulnerable and limited-income populations or environmental protection. The team promoted select energy efficiency and bill assistance programs that would be of value to these customers through monthly digital/print/web/social outlets, well as a few virtual presentations. These efforts resulted in over 1,400,000 digital mpressions and 58,000 digital engagements.
2020
· Prior to COVID-19, the majority of the outreach team’s work was done in person through presentations. With safety guidelines in place, the team began tracking direct outreach efforts made utilizing digital tools email, phone calls and professional social media accounts. The outreach team also revised and streamlined their tracking and reporting systems, which were launched mid-2020. The new tools enable a granular look into the results of outreach work.
· The outreach team implemented the CACAP calling campaign, reaching over 30 local food banks to share information on the program.
· 4500 postcards regarding CACAP assistance were delivered to 24 local foodbanks for distribution to food bank clientele.
· 2020 (July creation) database reporting – regarding bill assistance programs and LIW
o 16 event/presentations on Energy Assistance
o 8 events/presentations focused on LIW.
o Impressions 8534, 178 engaged conversations.
o 871 emails, 284 phone calls, 90 likes on social posts, 67 third party channel communications.
External Communication: 
In calendar year 2020, PSE was focused on generating broad awareness to help its customers during the COVID-19 pandemic across PSE’s service territory, with primary goals of being a proactive community partner in getting customers back on track with their energy bills and providing customers who need support with their energy bills the information they need to get assistance.
PSE used a broad array of communications and outreach tactics, including paid social media ads, digital banner ads, NPR sponsorship, and media partnerships with KOMO (English) and KUNS (Spanish). Additionally, PSE uses bill inserts, email marketing, updates to the website and app, in-language videos on social media, and digital banner ads that target audiences by zip code. PSE publishes messages by a variety of languages, including Spanish. PSE has also leveraged radio sponsorships which ran in English and Spanish.
</t>
  </si>
  <si>
    <t>Geographic equity</t>
  </si>
  <si>
    <t xml:space="preserve">In conjunction with CETA requirements, PSE has identified a set of geographies known as Named Communities that capture differences in vulnerability along a variety of spectrums. The two types of geographies that comprise named communities – Highly Impacted Communities and Vulnerable Populations – are defined according to different criteria. Both highlight areas that are more likely to face barriers to program participation and energy security.
Below, we examine the percentage of PSE energy assistance recipients who live in vs out of named communities, and compare that to the total customer population in the electric service territory. We see that assistance recipients are more likely (39% vs. 27%) to live in Highly Impacted communities, and much more likely (61% vs. 37%) to live in Vulnerable Population geographies designated as High vulnerability. We infer that our programs have successfully concentrated on serving customers in named communities, who benefit highest from assistance.
Another way to view program equitability at a geographic level is to calculate the proportion of qualifying customers within each geography (e.g., census tract) who have been served by a program. 
Since each program has different income-qualifying criteria, we will use high energy burden (“HEB”, energy burden ≥ 6%) as a proxy for qualification. We report this in two separate documents:
1. Attachment C: an Excel document that lists the proportion of HEB customers who have been served by any assistance program, within each census tract.
2. Attachment D: an interactive heat map showing the proportion of HEB customers served, by census tract.
The level of service can vary greatly from one census tract to a neighboring tract, with estimates ranging from 0-33%. The map illustrates areas where proportion served tends to be higher, such as South King County, Olympia, and Bellingham, as well as areas where there may be more opportunities for service, such as Kitsap County, East King County, and Island County.
</t>
  </si>
  <si>
    <t>Benton County PUD</t>
  </si>
  <si>
    <t xml:space="preserve">98930 98944 99320 99336 99337 99338 99345
99346 99350 99352 99354
</t>
  </si>
  <si>
    <t>CAC Low Income Conservation Contract</t>
  </si>
  <si>
    <t>Electric</t>
  </si>
  <si>
    <t>BPUD Low Income Conservation Weatherization</t>
  </si>
  <si>
    <t>Low-Income Billing Discounts</t>
  </si>
  <si>
    <t>Helping Hands Billing Low-Income Credits</t>
  </si>
  <si>
    <t>Budget Payment Plan</t>
  </si>
  <si>
    <t>The District has partnered with Community Action Connections (CAC) for decades to help reach low-income customers.</t>
  </si>
  <si>
    <t>The District targets low-income owner occupied residences through CAC. These low- income customers are 200% or below Federal Poverty Level.</t>
  </si>
  <si>
    <t>This is a Hybrid Program as the District funds the program while CAC verifies customer income and then works with contractors to coordinate installation of the conservation measures. This is a partnership with CAC as both organizations work with our customers and in the event either party has exhausted program funding, then customers are referred to the other organization for potential funding. Additional benefits from disbursing funds to CAC include Washington State Matchmaker funding program where the State matches every dollar we give CAC which results in CAC helping more customers in lowering energy burden.</t>
  </si>
  <si>
    <t>The District sends potential customers to CAC for income certification and program eligibility. Monthly CAC sends a billing invoice to the District which is reviewed for qualifying measures and customers and then payment is issued. Throughout the month the District has communication with CAC on customer projects. Annually, District staff conducts an onsite audit with CAC to review their internal files supporting individual customer jobs paid.</t>
  </si>
  <si>
    <t>The District low-income customer conservation program began in 2015.</t>
  </si>
  <si>
    <t>The District targets low-income owner occupied residences for energy efficient weatherization measures such as heat pumps, insulation, windows and doors. These low- income customer qualifications require 200% or below Federal Poverty Level.</t>
  </si>
  <si>
    <t>This is a utility program but income verification requirements are conducted by CAC.</t>
  </si>
  <si>
    <t xml:space="preserve">Our customers are provided a low-income approved
contractors list for HVAC, windows, doors and insulation.
These contractors follow BPA program requirements and
coordinate installation of the conservation measures. Staff works closely with customers to understand requirements
including income verification with CAC, selecting possible conservation measures for their home, and inspecting installed measures upon completion.
</t>
  </si>
  <si>
    <t>Since 1982</t>
  </si>
  <si>
    <t>Customers that are both low income (up to 225% FPL) and either senior (62+), disabled, or active military/veterans.</t>
  </si>
  <si>
    <t>Utility program</t>
  </si>
  <si>
    <t>Utility creates and provides applications, which are valid for three years. CAC provides income verification. Utility approves application, adds low-income designation to the system, and processes discount during billing. Utility markets the discounts, notifies customers when their discount is expiring, and hosts an annual enrollment event to make the process easier for disadvantaged customers.
Discounts are normally approved for 3 years, with customers staggered so roughly a third of recipients are eligible for renewal every year. Due to the pandemic and not being able to help customers in person or host our annual enrollment event, we extended the discount expiration dates by one year in 2020 (and again in 2021).</t>
  </si>
  <si>
    <t>Since 1984</t>
  </si>
  <si>
    <t>Low-income customers (up to 150% FPL) are eligible to receive up to $225 annually. Only Residential customers are eligible.</t>
  </si>
  <si>
    <t>Hybrid program</t>
  </si>
  <si>
    <t>Utility promotes and solicits donations from customers. Donated funds are remitted to CAC for income verification and application processing and approval. Utility applies CAC vouchers/payments to customer accounts.</t>
  </si>
  <si>
    <t>Since 1982 or before</t>
  </si>
  <si>
    <t>Customers that want to even out highs and lows of utility payments. Only Residential customers are eligible.</t>
  </si>
  <si>
    <t>Utility offers Budget billing option during customer interactions and enrolls interested customers via system setting - no application required. Initial payment is determined either manually or by system calculation, and either staff or the system recalculates payment based on usage at least annually.</t>
  </si>
  <si>
    <t>To spend budget of $80,000 which was the amount agreed with CAC on the maximum they could spend annually</t>
  </si>
  <si>
    <t>Spent allocated budget in 2019 and all measures were installed in owner occupied homes. In 2020 half of the budget was spent due to the pandemic which closed CAC for an extended period of time.</t>
  </si>
  <si>
    <t>Customers who are 200% or below FPL qualify. Benton PUD only allows rebates for owner occupied</t>
  </si>
  <si>
    <t xml:space="preserve">The District has many decades of positive relationship with CAC to assist our low-income customers.
Additional benefits from disbursing funds to CAC include the State Matchmaker funding program where the State matches each dollar we give CAC which results in CAC helping more customers in lowering their energy burden.
Challenges with this program included pandemic, staffing levels, and time-consuming program administrative tracking requirements that results in taking time away from helping customers therefore makes programs more costly.
</t>
  </si>
  <si>
    <t>The District depends on BPA values for kwh saved for each conservation measure which is derived from the Regional Technical Forum (RTF) savings. The average CAC low-income customer bill reduction from 2019-2020 was $393</t>
  </si>
  <si>
    <t>To help Low-Income customers reduce their energy burden within the allocated annual budget of $100,000</t>
  </si>
  <si>
    <t>Successfully helped Low-Income customers throughout the target period and spent allocated 2019 budget. All measures were installed in owner occupied homes. 2020 budget however was not spend due to pandemic challenges.
All participants are owner occupied</t>
  </si>
  <si>
    <t xml:space="preserve">1. All Low-Income participants must meet 200% FPL requirement
2. All Low-Income participants are owner occupied
</t>
  </si>
  <si>
    <t xml:space="preserve">The District depends on BPA values for kwh saved per
measure which is derived from the RTF savings. The
average annual BPUD Low-Income customer bill reduction
from 2019-2020 projects was $167
</t>
  </si>
  <si>
    <t xml:space="preserve">In addition to the successful physical installation of conservation measures in Low-Income customers homes, staff also provided valuable no-cost / low-cost energy burden reductions to customers through various avenues including customer education on the phone, in person at the PUD or on site at the customers’ premise. These various discussions or meetings result in behavioral savings from simple things like adjusting lifestyle including adjusting thermostat when away from their home, adjusting blinds on windows to allow sun to shine in during the winter to help warm the home or closing blinds during the summer to prevent excess heat in the home. Example low-cost items are caulking or weatherstripping doors and windows or placing a towel under the door to prevent air leakage.
Challenges with this program included pandemic and labor-intensive customer and contractor interactions. Customers has challenges with getting their income verified by a third party for our program participation. Program costs for Low-Income programs are much higher than our standard conservation programs due to being labor intensive and offering higher rebates multiple times higher than non- 
Low-Income rebates. Providing these higher cost programs result in rate pressure for all customers.
</t>
  </si>
  <si>
    <t>Target is 0.5% of total retail electric sales, or $638,455 for 2019.
Target is 0.5% of total retail electric sales, or $639,325 for 2020.</t>
  </si>
  <si>
    <t xml:space="preserve">2019: exceeded the goal by $11,562 
2020: missed the goal by $38,971
</t>
  </si>
  <si>
    <t xml:space="preserve">1. income bracket 
2019:
150% FPL: $565,807 
200% FPL: $74,159 
225% FPL: $10,051 
2020:
150% FPL: $520,921 
200% FPL: $69,283 
225% FPL: $10,150
2. not available
</t>
  </si>
  <si>
    <t xml:space="preserve">Successes: The discounts make monthly energy bills significantly more affordable for eligible energy burdened customers, especially with the majority of program enrollees coming from the lowest income bracket and reducing their energy costs by 25% for three years based on one application. Because it is percentage based, the assistance scales to help more in very high months. For the low months, there is a guaranteed minimum as we discount either the designated percentage or the daily system charge—whichever is greater. This means customers are guaranteed a minimum discount of $18 plus dollars each month, regardless of their discount tier. As rates and base charges inevitably increase in future years, the discount will also scale accordingly with both types of increases.
Challenges: Because our lowest discount is eligible to customers at a higher FPL % than many other state and federal assistance options (for example, DSHS SNAP funds are eligible up to 200% of FPL while our 10% discount is for up to 225% of FPL), many customers eligible for the 10% discount may be unaccustomed to qualifying for assistance and may not think to ask for an application. There is also an additional requirement to receive a discount besides just low income (senior, disabled, veteran), causing some low income/energy burdened customers to not qualify for the monthly assistance. Additionally, we normally host an annual in-person event to sign up for the discount, which includes coordinating with CAC for on site application processing and rides from the local transportation agency for disadvantaged customers. We weren't able to hold the event in 2020 due to the pandemic, which may have made it more difficult for customers to learn about the discount program or sign up in 2020. Challenges: Because our lowest discount is eligible to customers at a higher FPL % than many other state and federal assistance options (for example, DSHS SNAP funds are eligible up to 200% of FPL while our 10% discount is for up to 225% of FPL), many customers eligible for the 10% discount may be unaccustomed to qualifying for assistance and may not think to ask for an application. There is also an additional requirement to receive a discount besides just low income (senior, disabled, veteran), causing some low income/energy burdened customers to not qualify for the monthly assistance. Additionally, we normally host an annual in-person event to sign up for the discount, which includes coordinating with CAC for on site application processing and rides from the local transportation agency for disadvantaged customers. We weren't able to hold the event in 2020 due to the pandemic, which may have made it more difficult for customers to learn about the discount program or sign up in 2020.
</t>
  </si>
  <si>
    <t>None</t>
  </si>
  <si>
    <t xml:space="preserve">1. All participants are below or at 150% FPL
2. not available
</t>
  </si>
  <si>
    <t xml:space="preserve">Successes: At the end of 2020, we started managing Helping Hands donations through a feature of our Customer Information System. This allows customers to self-enroll in the program through our app. It also offered the new option to round up their bill every month to the nearest dollar. Previously the only options were a one time donation or a fixed dollar amount every month. The ease of this new option led to a successful winter fundraising campaign and was the most generous donation year in the history of the program, a trend we expect to continue.
Challenges: CAC closed due to the pandemic for part of the time in 2020 and remains unavailable for in person appointments. This makes the income verification process more challenging for some customers and can increase processing time. Additionally, CAC has several State programs available during the pandemic (LIHEAP, COVID Special Fund, Arrearage) with funds that must be used in a certain timeframe and that also provide larger assistance amounts than the annual Helping Hands limit of $225, so staff prioritizes these funds when processing applications for assistance. Finally, Helping Hands assistance is limited to how much other customers or community members donated in a given year.
</t>
  </si>
  <si>
    <t>n/a</t>
  </si>
  <si>
    <t>$13,250 for marketing. $5,860 for staff time and contract costs</t>
  </si>
  <si>
    <t>$13,250 for marketing. $4,574 for staff time and contract costs</t>
  </si>
  <si>
    <t>Unavailable</t>
  </si>
  <si>
    <t>Program Administration and Operation Costs (2020)</t>
  </si>
  <si>
    <t>$3,025 for marketing. $1,650 for staff time and contract costs</t>
  </si>
  <si>
    <t>$3,025 for marketing. $3,157 for staff time and contract costs</t>
  </si>
  <si>
    <t>LHVEN10179</t>
  </si>
  <si>
    <t>$.0718/$.0739</t>
  </si>
  <si>
    <t>LHVEN10182</t>
  </si>
  <si>
    <t>LHVEN11906</t>
  </si>
  <si>
    <t>LHVEN11978</t>
  </si>
  <si>
    <t>LHVEN12055</t>
  </si>
  <si>
    <t>LHVEN12425</t>
  </si>
  <si>
    <t>LHVEN12436</t>
  </si>
  <si>
    <t>LHVEN12467</t>
  </si>
  <si>
    <t>LHVEN12468</t>
  </si>
  <si>
    <t>LHVHS12078</t>
  </si>
  <si>
    <t>LHVHS12995</t>
  </si>
  <si>
    <t>LHVHS13009</t>
  </si>
  <si>
    <t>LHVHS13018</t>
  </si>
  <si>
    <t>LHVHS13031</t>
  </si>
  <si>
    <t>LHVHS13477</t>
  </si>
  <si>
    <t>LHVHS13478</t>
  </si>
  <si>
    <t>LHVHS13479</t>
  </si>
  <si>
    <t>LHVHS13485</t>
  </si>
  <si>
    <t>LHVHS13486</t>
  </si>
  <si>
    <t>RELPL13120</t>
  </si>
  <si>
    <t>RHVEN12411</t>
  </si>
  <si>
    <t>RHVHS10356</t>
  </si>
  <si>
    <t>RHVHS12988</t>
  </si>
  <si>
    <t>RWHWU12313</t>
  </si>
  <si>
    <t>LHVHS13480</t>
  </si>
  <si>
    <t>RHVEN10200</t>
  </si>
  <si>
    <t>RHVEN12372</t>
  </si>
  <si>
    <t>RHVHS11707</t>
  </si>
  <si>
    <t>RHVHS13046</t>
  </si>
  <si>
    <t>RHVHS14032</t>
  </si>
  <si>
    <t>Benton County</t>
  </si>
  <si>
    <t>Customers who have higher than normal billings or are interested in reducing their bills are provided assistance by District staff in various means such as phone interviews, in the office discussion, and also physical onsite energy audits of the customers’ premise. Benton PUD offers technology tools to monitor customers energy usage via an app called SmartHub. SmartHub allows customers to monitor their hourly energy usage and they can sign up for notification alerts for when usage is outside of normal boundaries or whatever boundaries the customer would like. SmartHub app use and/or staff interactions with customers often result in bill reductions by identifying problem areas in the home or simply advising customers on behavioral changes such as adjusting thermostat temperature, sealing air gaps around windows and doors, and turning off electrical devices when not in use</t>
  </si>
  <si>
    <t>What is the average arrearage amount for program participants at the time of their enrollment.</t>
  </si>
  <si>
    <t>$0 – customers are not permitted to enroll with a past due balance</t>
  </si>
  <si>
    <t>12 months</t>
  </si>
  <si>
    <t>Some customers may not complete the full program term. On average, what percent of arrearages are actually forgiven by the program?</t>
  </si>
  <si>
    <t>What percent of arrearages or dollar value does the program intend to forgive for participants?*</t>
  </si>
  <si>
    <t>Benton Public Utility District</t>
  </si>
  <si>
    <t>Our short-term billing assistance programs will continue into future years lowering energy burden to many customers. There will be a temporary ramp up for special COVID related billing programs that will provide additional assistance in reducing energy burden. The next reporting period for 2021-2022 will be filed in February 2024 and current estimates for COVID related customer assistance are over $1m which will include low-income customer participation. This may also help the District to sign up more customers for other ongoing long-term programs such as energy efficiency conservation program offerings.</t>
  </si>
  <si>
    <t>Our long-term energy efficiency program funding and participation levels are planned to increase incrementally over the years targeting more low-income customers to further reduce energy burden. We are working with CAC to provide additional funding and increasing our direct funded internal low-income energy efficiency program.</t>
  </si>
  <si>
    <t>(iii) Please describe how the mix of energy assistance programs prioritize short-term versus sustained energy burden reduction.</t>
  </si>
  <si>
    <t>Short term programs are often prioritized by immediate need such as broken heating systems that need replaced with more energy efficient ones or customers that are subject to disconnection for non-payment. Providing funding to CAC for customer bill credits and for energy efficiency projects such as HVAC or window replacements helps to provide short and long term energy burden reduction. The District has begun to increase energy efficiency program funding which allows for sustained energy burden reduction.</t>
  </si>
  <si>
    <t>District program brochures have been created in Spanish and are planning to provide a Spanish option on the District’s website in 2021 which converts all contents on the web page to Spanish.
The WA-Department of Health opted to use what is called the Environmental Health Disparities (EHD) map to provide a visual showing the findings from their cumulative impact analysis. The District recently identified that within its county and service territory there are a total of 6 census tracts that have an overall rank 9 or 10 based on EHD map scale. Below shows a list of each of the census tract numbers as well as a list of significant threats and vulnerabilities those tract areas currently face.
The District presently offers customer assistance programs and believes they can be enhanced to reduce the energy burden of low-income residents. The District plans on focusing its efforts on reducing the Energy Burden in its local community. Outreach examples going forward include the option for customers to see the Districts web page in Spanish, and targeting customers in the above listed tracts for the availability of various low-income program offerings.</t>
  </si>
  <si>
    <t>(ii) It is expected that enhancement of existing assistance programs as well as dedicated conservation programs will reduce the burden and energy costs for energy burdened customers. The District may utilize service territory maps and census data tracts in our service area to identify low income customers and relate that to our billing system to determine and target high energy burdened customers. Outreach for these customers could include various methods such as phone, letters, free home energy audits, coordination with CAC or DSHS, etc.</t>
  </si>
  <si>
    <t>(iii) As programs develop, we plan to streamline processes for our customers. An example of this is our low-income energy efficiency programs have historically required multiple contacts with our customer including initial energy audit, selection of vendor, and approval of selected measure followed by an inspection of the installed measure. Going forward we are exploring having our approved residential contractors work more with our low-income customers to install energy efficient measures in their homes rather than the District also working closely with the customer. The District however will have more interaction with the contractors in some areas to ensure program installation compliance, customer satisfaction, and budget controls.</t>
  </si>
  <si>
    <t>Utility program low-income funding is planned to increase incrementally in the upcoming years.</t>
  </si>
  <si>
    <t>The District receives no direct federal or state funding. However, CAC receives funds from both of these entities along with District funds which all are used to lower our low-income customers energy burden. We plan to continue to increase funding to CAC which leverages dollar for dollar matching funds under the Matchmaker program from state funding. These matching funds allow for greater budgets which further assists more of our customers in reducing energy burden with long term benefits.</t>
  </si>
  <si>
    <t>Various other program funding includes Helping Hands from customer donations to assist low-income customers on their power bill. We have continued to grow the Helping Hands donations from our customers over the years and plan to continue this trend</t>
  </si>
  <si>
    <t>Program funding from utility</t>
  </si>
  <si>
    <t>Program funding from other sources</t>
  </si>
  <si>
    <t>Consistency of funding sources</t>
  </si>
  <si>
    <t>(iv)- Utility funding has been consistent and growing in recent years (with the exception to 2020 due to pandemic related office closures) and plans to continue in upcoming years. CAC receives multimillion dollar budgets for Benton County from State and Federal funds and they recently received several million additional dollars for COVID related assistance, a portion of which is being disbursed to our customers.
( )- The District offers a variety of programs and plans to promote lower cost energy savings opportunities (when applicable) to help reduce energy burden for low-income customers. Other areas of interest for the District include continuing to increase funding to CAC and leverage the Matchmaker program funding.</t>
  </si>
  <si>
    <t>During 2019-2020, energy efficiency and billing assistance programs were in place and budgets are ramping up more each year going forward along with more communication to various low-income community entities. Benton PUD provides a variety of customer outreach and targeting for energy efficiency and energy bill assistance. Examples include PUD Newsletters, monthly communications with CAC, low-income workshops with entities such as CAC, DSHS, and churches to discuss program offerings and receive input on programs. Future outreach may include distributing flyers in community locations of need and at agencies like CAC and DSHS. Commission received low-income program expansion design including offering discount for Veterans and active military which was implemented in 2019 through partnership with Benton and Franklin County Department of Human Services. Customer service and conservation staff engaging in daily customer interaction with Low-Income customers and marketing staff promotes programs through radio, TV, social media, etc. Our conservation staff partners with our residential conservation contractors to promote low-income conservation energy efficient measures for low-income customers who receive conservation measures nearly free of cost including ductless heat pumps. The District recognizes many customers who participate in energy efficiency programs will have cost reductions due to less energy use over time. Additionally, these incremental efforts reduce overall load growth and delay need for new generating resources or reduce the need to buy from the wholesale power market. Individual customers, especially Vulnerable Populations and Highly Impacted Communities will see additional non-energy benefits from participation in these programs. Added comfort and potentially higher home values are just some of the non-energy benefits. When communicating with non-English speaking customers, the District utilizes a remote third party interpreter called Linguistica. The District web page is also planning to allow Spanish speaking customers the option to convert all contents of our web page to Spanish including billing assistance, energy efficiency tips and program options. The District is developing and utilizing various tracking lists and internal data sources to track and report on outreach to businesses and organizations. These lists are also used to evaluate potential interest groups to contact for new or existing program offering.</t>
  </si>
  <si>
    <t>12,924 households</t>
  </si>
  <si>
    <t xml:space="preserve">5,974 households </t>
  </si>
  <si>
    <t xml:space="preserve">31.4% of total households </t>
  </si>
  <si>
    <t xml:space="preserve">10,706 households </t>
  </si>
  <si>
    <t xml:space="preserve">10,606 households </t>
  </si>
  <si>
    <t>2,718 participants in 2019/202</t>
  </si>
  <si>
    <t>% Not available</t>
  </si>
  <si>
    <t xml:space="preserve">The map below shows the Districts service area broken out by census tracts and displays the weighted average energy burden for those customers at or below 200% of FPL. The map has divided our service territory into applicable and targetable census tracts. The darker shaded census tracts represent a higher weighted average estimated energy burden. Data provided by LEAD Low-Income Energy Affordability Data 2018. The LEAD Tool data comes from the 2018 America Community Survey 5-year Public Use Microdata Samples and is calibrated to 2018 U.S. Energy Information Administration electric utility (Survey Form-861) and natural gas utility (Survey Form-176) data. </t>
  </si>
  <si>
    <t>The District offers a variety of Low-Income program offerings including both billing assistance and conservation programs. The map below shows the Districts service area broken out by census tracts and the darker shaded census tracts indicate higher volume of customer participation. Both billing assistance and conservation program participation resulted in approximately 2,700 total participants. Notice the assortment of the dots on the map reflecting a wide range of customers assisted within the Districts service territory, and the more densely populated areas have more low-income program participation.
When comparing the two maps above, potential underserved areas appear to be the lighter colored tracts. This provides the District with a list of potential tracts to target going forward. Some of the tracts that show less participation and appear to be underserved by our low-income conservation or billing assistance discount credits are due to physical location including sparsely populated agriculture or desert land.</t>
  </si>
  <si>
    <t>Bentron Rural Electric Association</t>
  </si>
  <si>
    <t>99320, 98937, 98938, 99345, 99350, 98932, 99353, 98935, 98908, 99352, 98944, 98930, 98903, 99336, 99346, 99354, 98923, 98936</t>
  </si>
  <si>
    <t>Low Income Senior/Disability Discount</t>
  </si>
  <si>
    <t>Low Income Energy Efficiency Incentive</t>
  </si>
  <si>
    <t>99320, 98937, 98938, 99345, 99350, 98932, 99353, 98935, 98908, 99352, 98944, 98930, 98903, 99336, 99346, 99354, 98923, 98937</t>
  </si>
  <si>
    <t>Board approved the program in February of 1999, which took a few months for it to get up and running. More than 21 years.</t>
  </si>
  <si>
    <t xml:space="preserve">Members below 150% of the FPL, based on 2-person household, that are either at least 65 years old or are disabled. </t>
  </si>
  <si>
    <t xml:space="preserve">Utility fully administers the program, including application processing and all qualification verifying. </t>
  </si>
  <si>
    <t>Three years. Launched in early 2019</t>
  </si>
  <si>
    <t>All Low-Income members that have a household income of 200% or lower based on a number of persons in household.</t>
  </si>
  <si>
    <t xml:space="preserve">This is a hybrid program. This is a BPA program in which the utility processes the rebate application and verification of installation and efficiency qualifications. A third party, Sustainable Living Center, processes the income verification applications for a fee per application that is paid by the utility. </t>
  </si>
  <si>
    <t xml:space="preserve">The utility processes the efficiency incentive application, the verification of installation and efficiency qualifications and the incentive payment. The utility handles all marketing of the program. </t>
  </si>
  <si>
    <t>Not Available</t>
  </si>
  <si>
    <t xml:space="preserve">The program was moderately successful in helping a portion of low-income members reduce their energy burden. The qualifications of 150% of the FPL for a 2-person household limited the amount qualifying members. </t>
  </si>
  <si>
    <t>None available</t>
  </si>
  <si>
    <t xml:space="preserve">$7,600 incentive.
Bill reductions $69 per month or $828 annualized. 
</t>
  </si>
  <si>
    <t xml:space="preserve">$3,800 incentive.
Bill reductions $32.15 per month or $385.80 annualized.
</t>
  </si>
  <si>
    <t xml:space="preserve">2019 – 1 owner, 1 renter
2020 – 1 owner
</t>
  </si>
  <si>
    <t xml:space="preserve">Not successful in reaching a significant amount of low-income members. Challenges include renter vs owner issues, getting additional applications from qualifying members and members moving forward with projects after application is approved. </t>
  </si>
  <si>
    <t xml:space="preserve">None available. </t>
  </si>
  <si>
    <t>The Sustainable Living Center is the unaffiliated agency that we use to qualify candidates. Their 2019 cost was $150</t>
  </si>
  <si>
    <t>The Sustainable Living Center is the unaffiliated agency that we use to qualify candidates. Their 2020 cost was $270</t>
  </si>
  <si>
    <t>heat pump/ LHVHS12995</t>
  </si>
  <si>
    <t>heat pump/ LHVHS13478</t>
  </si>
  <si>
    <t>heat pump/ LHVHS13479</t>
  </si>
  <si>
    <t>Benton Rural Electric Association</t>
  </si>
  <si>
    <t xml:space="preserve">Implement a new co-op funded low-income energy assistance program and increase income qualification requirement for the low-income senior/disability discount program. </t>
  </si>
  <si>
    <t>Analyze current low-income weatherization program to consider changes to program requirements and incentive amount to increase participation.</t>
  </si>
  <si>
    <t>The 2019/2020 short-term low-income energy assistance programs targets short-term energy burdened co-op members by providing funds to households that meet the low income requirements. The new short-term program launched in 2021 targets households in arrears. The low-income weatherization program creates sustained energy burden reduction with long-term solutions such as HVAC upgrades, insulation, duct sealing, etc.</t>
  </si>
  <si>
    <t xml:space="preserve">Social media, website, bill inserts, Ruralite magazine, various paid advertising, bilingual promotions and various content, information at local events &amp; activities. </t>
  </si>
  <si>
    <t xml:space="preserve">Periodic analysis of enrollment, access, and work flow process. Bilingual content and promotions. Survey data.  </t>
  </si>
  <si>
    <t>Propose increase in income eligibility that still meets CETA requirements. Implement new utility program. The annual amount will be partially determined by the energy burden need gathered from census data</t>
  </si>
  <si>
    <t xml:space="preserve">BPA EEI funds for low-income weatherization, LIHEAP, potential state funds for arrearages.  </t>
  </si>
  <si>
    <t>Program funding from federal or state programs</t>
  </si>
  <si>
    <t xml:space="preserve">New bill assistance program mostly funded by member/customer contributions. </t>
  </si>
  <si>
    <t xml:space="preserve">Budgeted funds provided from Benton REA revenue through member electric rates.  Dollar amount based on anticipated member participation and energy burden need.
BPA EEI funds based on anticipated member participation, energy burden need.
Mostly member/customer donations with small Benton REA budgeted contribution. 
</t>
  </si>
  <si>
    <t xml:space="preserve">Utilize partnering agencies when cost effective and efficient, such as process BPA EEI low-income applications. 
Implement most of the low income programs in house, to expedite processing and increase efficiency. 
Use BPA EEI funds to aid in long-term reduction of energy burdened homes.
</t>
  </si>
  <si>
    <t xml:space="preserve">Bent REA worked extensively with various local community action agencies to identify the best method to promote and implement both current and new programs to maximize effectiveness in those local areas. Utilized member survey information to identity potential new programs and make decisions on new program offerings. Utility staff gathers this information, analysis it and reports findings with recommendations to the utility governing board. </t>
  </si>
  <si>
    <t xml:space="preserve">Utilize bilingual promotions on website, applications, and other promotions. Bilingual employees to help members through the process and have a bilingual phone service to utilize when needed. Investigating potential enhancements to both employees and marketing efforts. </t>
  </si>
  <si>
    <t xml:space="preserve">Currently, all energy assistance information is being distributed all members without regard to race, color, sex, religion, national origin, age, disability, sexual orientation or genetic information. However, we are investigating options to target promotions to areas identified as higher need or vulnerable populations. </t>
  </si>
  <si>
    <t xml:space="preserve">Unknown </t>
  </si>
  <si>
    <t>Big Bend Electric Cooperative, Inc.</t>
  </si>
  <si>
    <t xml:space="preserve">99330, 99301, 99302, 98857, 99343, 99326,
99344, 99341, 99105, 99371, 99169
</t>
  </si>
  <si>
    <t>Conservation/Rebates Energy efficiency Long term Electric</t>
  </si>
  <si>
    <t>No designated low-income program running during the timeframe of 2019-2020.</t>
  </si>
  <si>
    <t>All customers eligible regardless of income. BPA EEI program requirements must be met for each rebate.</t>
  </si>
  <si>
    <t>Hybrid – utility and BPA operated program.</t>
  </si>
  <si>
    <t>Utility operates the program with one employee who handles application processing, marketing and on-site audits. No income verification required for customers during 2019-2020.</t>
  </si>
  <si>
    <t>Implement a co-op funded low-income energy assistance program</t>
  </si>
  <si>
    <t>Implement a low-income weatherization program in partnership with area CAP agencies.</t>
  </si>
  <si>
    <t>The low-income energy assistance program targets short-term energy burdened co-op members by providing funds to households in arrears pending disconnection. The low-income weatherization program creates sustained energy burden reduction by weatherizing homes with long-term solutions such as insulation, duct sealing, efficient windows, etc.</t>
  </si>
  <si>
    <t>(i) Facebook, website, Ruralite magazine ads, radio ads, bilingual flyers, informational booth at local events and area food banks.</t>
  </si>
  <si>
    <t>Conduct periodic member survey or questionnaire after assistance is granted. Work with CAP agencies for improvements.</t>
  </si>
  <si>
    <t>The annual amount will be determined based on scaled annual funding based on energy burden need gathered from census data</t>
  </si>
  <si>
    <t xml:space="preserve"> BPA EEI funds for low-income weatherization plan; LIHEAP via CAP agencies</t>
  </si>
  <si>
    <t>Caring Neighbors funds distributed via participating CAP agencies</t>
  </si>
  <si>
    <t xml:space="preserve">(iv) Budgeted funds provided from co-op revenue thru member electric rates. Dollar amount based on energy burden statistics and need in the Big Bend Electric Cooperative service territory.
Annually earmark BPA EEI funds based on energy burden statistics and need.
Caring Neighbors funds available to CAP agencies as needed
</t>
  </si>
  <si>
    <t xml:space="preserve">(v) Planning to utilize CAP agency partnerships to maintain operational efficiency in vetting members for low-income eligibility for weatherization programs.
Implementing low-income assistance program to be operated entirely ‘in-house’ by Big Bend Electric staff. Based on our history working with CAP agencies, this will operate more efficiently and effectively at helping our members in need by providing reports and financial data in a timely manner. This will also eliminate having to pass funding and consumption data thru to a third party.
Also using existing BPA EEI funds to aid in long-term reduction of energy burdened homes.
</t>
  </si>
  <si>
    <t xml:space="preserve">In 2020 Big Bend Electric Cooperative began contacting area CAP agencies for both Adams and Franklin counties (OIC of Washington and Benton/Franklin CAC respectively) to discuss the functionality of the CAP agencies’ low-income weatherization program and the possibility of partnering on such a program. Benton/Franklin CAC has partnered with BBEC. OIC has not partnered with BBEC to date, due to their staffing issues.
Program messaging is determined by communications manager and designed to reach the largest number of co-op members by utilizing area radio stations, Ruralite magazine, social media and co-op website.
Outreach methods are logged by manager of member services and evaluated based on google and Facebook analytics where appropriate as well as member service representative call logs and member feedback.
</t>
  </si>
  <si>
    <t xml:space="preserve">Facebook and website posts are offered in all languages. Informational flyers sent in bi-lingual
format.
</t>
  </si>
  <si>
    <t>Program is not pro-filing co-op members in need. All energy assistance information is being presented and/or direct mailed to ALL members without regard to race, color, sex, religion, national origin, age, disability, sexual orientation or genetic information</t>
  </si>
  <si>
    <t>Centralia City Light</t>
  </si>
  <si>
    <t>Low Income/Senior/Disabled (LIHEAP)</t>
  </si>
  <si>
    <t>All</t>
  </si>
  <si>
    <t>Community Action Council, Equity Institute (Spanish speakers), Salvation Army and United Way</t>
  </si>
  <si>
    <t xml:space="preserve">Program established by the federal government in 1981. It is unknown when the City first participated in this program.
</t>
  </si>
  <si>
    <t xml:space="preserve">Households that meet income requirements (150% Federal Poverty guidelines) may be eligible for this program. </t>
  </si>
  <si>
    <t xml:space="preserve">This is a program through which the federal government gives states, tribes, and territories annual grants to operate home energy assistance programs for low-income households. The program provides funds to pay utility costs owed by the customer to the City.
The City waives the monthly base fee for customers that qualify for this program.
</t>
  </si>
  <si>
    <t>The City is required to do the following:
1. Immediately apply the benefit payment to customer's current/past due bill, deposit/reconnect requirements, or delivery of fuel to eliminate the amount owed by the customer for a period determined by the amount of the benefit, or;
2. Apportion the LIHEAP over several billing periods to reduce the amount owed by the customer until the benefit is exhausted, or;
3. Establish a line of credit for the customer to be used at the discretion of the customer until the benefit is exhausted.
4. Notify the customer of the amount of benefit payment applied to the customer's billing.
5. Keep customer records confidential.
6. Maintain records for four years from the date of this agreement, or longer if the energy vendor is notified that a fiscal audit for a specific program year is unresolved.
7. Not treat adversely, or discriminate against any household that receives LIHEAP payments, either in the cost of the goods supplied or the services provided.
8. Upon request of the agency, provide eligible customer's energy consumption history for the sole purpose of determining customer benefit.
9. Comply with the provisions of the State law regarding winter disconnects and pertinent provisions of the Washington Administrative Code related to the winter moratorium, if governed by that ruling.
10. Make records available for review by authorized staff of the agency and Washington State Department of Commerce and the U.S. Department of Health and Human Services when the Agency has secured the signed consent of the customer authorizing the utility to share the customer's gas service account information with that Agency.</t>
  </si>
  <si>
    <t>These programs are separate from Centralia City Light, but we refer to them to help customers facing financial challenges, particularly during the on-going COVID-19, Delta, and Omicron pandemic.</t>
  </si>
  <si>
    <t>Households that have been affected by the pandemic and need assistance paying their monthly rent and utility bills</t>
  </si>
  <si>
    <t xml:space="preserve">Third Party, not hybrid.
</t>
  </si>
  <si>
    <t>The City has no administrative role in this program.  The City provides the customers with brochures, information during phone calls, information placed on the website and Facebook page for them to make contact with the appropriate agency and get the financial assistance they need.</t>
  </si>
  <si>
    <t>Varies by Month
Average = 646</t>
  </si>
  <si>
    <t>Varies by Month
Average = 678</t>
  </si>
  <si>
    <t>Centralia City Light has successfully reduced the energy burden by holding electrical rates steady since 2018.</t>
  </si>
  <si>
    <t>$0, the administration of this program is not tracked.</t>
  </si>
  <si>
    <t>RHVHS13028</t>
  </si>
  <si>
    <t>RHVHS13016</t>
  </si>
  <si>
    <t>RWHWU12325</t>
  </si>
  <si>
    <t>RWHWU12317</t>
  </si>
  <si>
    <t>RWHWU12321</t>
  </si>
  <si>
    <t>RELPL13121</t>
  </si>
  <si>
    <t>RELPL13122</t>
  </si>
  <si>
    <t>RELPL13123</t>
  </si>
  <si>
    <t>RHVHS14026</t>
  </si>
  <si>
    <t>RHVHS14023</t>
  </si>
  <si>
    <t>RWHWH13099</t>
  </si>
  <si>
    <t>RHVHS14240</t>
  </si>
  <si>
    <t xml:space="preserve">These conservation efforts include rebates for: Ductless Heat Pumps; Heat Pumps; Clothes Washers; Clothes Dryers; Smart Thermostats. </t>
  </si>
  <si>
    <t>For the 619 CCL residential customers past due 30/60/90+ days; the average amount owed on December 13, 2021 was $775.</t>
  </si>
  <si>
    <t>12 -36 months based on their balance; if owing more – more time allowed; if owing less – less time allowed.</t>
  </si>
  <si>
    <t>$0, but participants have been directed to United Way and Community Action Council rental and utility payment offerings.  Approximately $195,000 was received in 2020.</t>
  </si>
  <si>
    <t>COVID-19 Arrearage – Moratorium on Disconnects</t>
  </si>
  <si>
    <t>New program, not fully implemented with little history.</t>
  </si>
  <si>
    <t>New program, none to report.</t>
  </si>
  <si>
    <t>1. Energy Burden Reduction - Centralia City Light (CCL) will demonstrate progress towards providing energy assistance by holding rates to the minimum increases possible.  CCL has not raised rates since 2018 and has no plans to raise them in 2022.  This benefits all classes of customers including commercial customers who can better provide good jobs to those who are employment challenged.  Those needing energy assistance benefit from the lowest rates available and have the prospect of getting a job, drastically improving their living standard. The short and long-term programs will focus on keeping rates to the minimum increases possible for all rate classes.  CCL maintains a Facebook page that is linked to the City website. This balanced approach addresses both short-term and sustained energy burden reduction.</t>
  </si>
  <si>
    <t>2. Outreach - CCL posts its rates on the City website.  CCL enjoys excellent newspaper and radio coverage of all changes to the rates because CCL is a public agency.  The City Council has final say to the disposition of the rate structure.  By maintaining an open public process, voted on by City Council members that are tasked with addressing the needs of their constituents, CCL maximizes its outreach to the public.  CCL is always open to addressing customer concerns.  CCL also maintains the electrical infrastructure in a way that has resulted in a highly reliable system.  CCL received the American Public Power Association 2020 Reliability Award for system reliability that is in the upper quartile nationwide.  This level of performance results in very high customer satisfaction.</t>
  </si>
  <si>
    <t xml:space="preserve">Funding - Funding for the setting of low rates and maintaining a highly reliable system comes from CCL’s strict budget oversight.  This has allowed CCL to maintain electrical rates at 2018 levels, yet maintain a highly reliable system within budget constraints.  Seeking funding from other sources would require additional personnel to oversee the programs, which would lead to an increased need to raise rates.  The funding sources for CCL’s budget comes from the customers.  By limiting rate increases and limiting the number of new personnel that are hired to oversee additional programs CCL maximizes the efficiency of the funds that are collected. </t>
  </si>
  <si>
    <t xml:space="preserve">Outreach and Targeting
1. During the COVID-19 pandemic of the past two years, the City has reached out to low-income households on a regular basis, particularly to those that have not been able to pay their utility bills and are in arrears.
2. The combined-utility City of Centralia monthly bill includes a j-box message area that is a way to communicate with our customers.  During this pandemic that area has been utilized several times with information about the Community Action Council and funds that are available through various charitable organizations (Salvation Army, United Way, etc.) to help our customers out with rental and utility bill payments.
3. CCL’s Customer Service Center (CSC), which deals directly with the public, made up brochures with Community Action Council program information and placed them in our lobby for public access.
4. CCL’s CSC went a step further and included a brochure with help agency phone numbers placed in the j-box of our billing statements.
5. The help agency info was also placed on our City website.
6. The CSC reached out directly to customers who are in a past due status via email and notified them of the various help agencies that can assist with their rental payments and utility bills.
7. CCL prioritized communities, particularly the Spanish speaking community by making the brochure bi-lingual and by posting a link on the website to the Equity Institute which assists Spanish speaking communities.  (See attached screen print taken from the City website.)
</t>
  </si>
  <si>
    <t xml:space="preserve">Centralia City Light </t>
  </si>
  <si>
    <t xml:space="preserve">&lt;&lt;CENTRALIA IS A SMALL CITY OF 7.42 SQUARE MILES &gt;&gt;
   &lt;&lt;GEOGRAPHY FOR ALL PARTICIPANTS IS SIMILAR&gt;&gt;
</t>
  </si>
  <si>
    <t>Chelan County PUD</t>
  </si>
  <si>
    <t>98801, 98811, 98831, 98836 98847, 98852 98815, 98816, 98817, 98822, 988210 98826, 98828, 98831, 98836, 98847,98852Becky of course attends and leads the meetings.</t>
  </si>
  <si>
    <t>Helping Hands Program</t>
  </si>
  <si>
    <t>Low Income Senior and Disabled Discount</t>
  </si>
  <si>
    <t xml:space="preserve">Low-income Program </t>
  </si>
  <si>
    <t>Weatherization</t>
  </si>
  <si>
    <t>Funding</t>
  </si>
  <si>
    <t xml:space="preserve">Low-income eligibility 
administered by Community 
Action. Customers with one-time 
hardship is considered.
</t>
  </si>
  <si>
    <t xml:space="preserve">This is a Hybrid program – both 
Community Action and PUD 
administer for payment and 
eligibility.
</t>
  </si>
  <si>
    <t>CCPUD establishes the program guidelines, eligibility criteria and application.</t>
  </si>
  <si>
    <t xml:space="preserve">Offered to qualifying low-income senior 
and disabled customers.
The eligibility for disabled discount is set 
at 125% or less of the Federal Poverty 
Level and proof of disability.
The eligibility for senior discount is for 
seniors age 62 or over and earn less than 
$36,882 a year combined income for 
everyone in the household.
</t>
  </si>
  <si>
    <t xml:space="preserve">This is a utility program run program. 
Community Action Council performs 
the initial income verification and then 
informs PUD to administer the 
discount.
</t>
  </si>
  <si>
    <t>CCPUD applies the discount to the customer’s account(s) when notified by CDCAC of eligibility. CCPUD shall provide a monthly report detailing the discounts applied.</t>
  </si>
  <si>
    <t>Third party program</t>
  </si>
  <si>
    <t>The utility assists with marketing, does spot QA/QC at the homes and reviews deemed savings reports that come in from the homes that have been reported.</t>
  </si>
  <si>
    <t>Unable to do this</t>
  </si>
  <si>
    <t>The biggest success is that the customers who receive this service love and truly appreciate it. I would say the challenges have been trying to see more program participation and also the weatherization director position for the CAC tends to be a revolving door.</t>
  </si>
  <si>
    <t>Help customers in need</t>
  </si>
  <si>
    <t>Not available</t>
  </si>
  <si>
    <t>Provide discount for disabled or low income seniors</t>
  </si>
  <si>
    <t>Decorative and Mini-Base Lighting</t>
  </si>
  <si>
    <t>RLILF12249</t>
  </si>
  <si>
    <t>Lamps LED General Purpose and Dimmable 250 - 1049 lumens Direct Install/ Moderate and High-use Interior</t>
  </si>
  <si>
    <t>RLILF12267</t>
  </si>
  <si>
    <t>Pipe Insulation Any Residential Whole house Electric Water Heater</t>
  </si>
  <si>
    <t>RWHPI12023</t>
  </si>
  <si>
    <t>Pipe Insulation Any Residential Short wrap Electric Water Heater</t>
  </si>
  <si>
    <t>RWHPI12022</t>
  </si>
  <si>
    <t>Showerheads - 1.5 or less Gallons Per Minute (GPM)</t>
  </si>
  <si>
    <t>RWHWU10992</t>
  </si>
  <si>
    <t>Insulation Single Family - Existing - Low Income Exterior Insulated Door ENERGY STAR Any Electric Heat Low Income</t>
  </si>
  <si>
    <t>Insulation Single Family - Existing - Low Income Attic Insulation R0 to R49 Any Electric Heat Low Income</t>
  </si>
  <si>
    <t>LHVEN12426</t>
  </si>
  <si>
    <t>Insulation Single Family - Existing - Low Income Floor Insulation R0 to R19 Any Electric Heat Low Income</t>
  </si>
  <si>
    <t>LHVEN12435</t>
  </si>
  <si>
    <t>Insulation Single Family - Existing - Low Income Floor Insulation R0 to R25 Any Electric Heat Low Income</t>
  </si>
  <si>
    <t>Insulation Single Family - Existing - Low Income Floor Insulation R0 to R30 Any Electric Heat Low Income</t>
  </si>
  <si>
    <t>LHVEN12437</t>
  </si>
  <si>
    <t>Windows Single Family - Existing - Low Income Window Double Pane Base to 0.30 Window Any Electric Heat Low Income</t>
  </si>
  <si>
    <t>Air Sealing Single Family - Existing - Low Income Whole House Air Sealing Any Electric Heat Low Income</t>
  </si>
  <si>
    <t>LHVEN12471</t>
  </si>
  <si>
    <t>Insulation Single Family - Existing - Low Income Wall Insulation R0 to R11 Electric FAF Low Income</t>
  </si>
  <si>
    <t>LHVEN12663</t>
  </si>
  <si>
    <t>Insulation Single Family - Existing - Low Income Floor Insulation R0 to R30 Electric FAF Low Income</t>
  </si>
  <si>
    <t>LHVEN12666</t>
  </si>
  <si>
    <t>Air Sealing Single Family - Existing - Low Income Whole House Air Sealing Electric FAF Low Income</t>
  </si>
  <si>
    <t>LHVEN12700</t>
  </si>
  <si>
    <t>Duct Sealing Single Family - Existing Prescriptive Any Electric Heat Low Income</t>
  </si>
  <si>
    <t>LHVHS12066</t>
  </si>
  <si>
    <t>HVAC System Ductless Heat Pumps Single Family - Existing - Low Income Single Head Ductless or Ducted Mini-Split</t>
  </si>
  <si>
    <t>Thermostats Any Residential - Low Income Smart Thermostat Forced Air Furnace Direct Install</t>
  </si>
  <si>
    <t>LHVHS13714</t>
  </si>
  <si>
    <t>Insulation Single Family - Existing - Low Income Attic Insulation R0 to R38 Any Electric Heat Low Income</t>
  </si>
  <si>
    <t>Insulation Single Family - Existing - Low Income Attic Insulation R11 to R38 Any Electric Heat Low Income</t>
  </si>
  <si>
    <t>LHVEN12427</t>
  </si>
  <si>
    <t>Insulation Single Family - Existing - Low Income Floor Insulation R0 to R25 Electric FAF Low Income</t>
  </si>
  <si>
    <t>LHVEN12665</t>
  </si>
  <si>
    <t xml:space="preserve">Chelan PUD will be prioritizing their efforts on sustained energy burden reduction by offering energy efficiency upgrades to homes that are considered high energy burdened in the County. The District
has a targeted marketing plan for geographical areas in the County where there are a large percentage 
of customers who have a high energy burden (by definition) and direct market to them to provide them low cost energy saving measures. This will begin with a gift box with showerheads and lights and a option to receive a thermostat as well. They will also be able to submit a self-addressed card back to the utility letting us know they want to participate in other offerings through this program. This is beginning a relationship where we will work to build trust with this targeted segment. Step two will be to offer more costly items like weatherization (windows, air sealing and insulation), appliances and water heater improvements. Over time we will include funding for HVAC replacements as well. We currently have funding for Steps one and two budget into our operational budget approved by The Board of Commissioners and if these steps are successful, we anticipate full funding for step 3 as well in the next 3-5 years. We also have funding for a new FTE to help launch this program. It is currently a 2-year limited assignment position. The District’s outreach will include both English/Spanish language brochures and we intend to not require income requirements but rather spot check through a QA/QC process internally. This should help the ease of entry into this program. We will continue to operate all of our other low income specific programs including our CAP agency weatherization program as well as our other energy assistance programs.
</t>
  </si>
  <si>
    <t>Chelan PUD has worked hard to integrate outreach efforts to all parts of the community. We hired a Community Engagement Coordinator back in 2016 and have made a concerted effort to offer specific outreach to low income communities gain recognition of our programs that can help reduce energy burden to these customers. We have also worked with our CAP agency to assist with our LIHEAP,  HELPING Hands programs as well as having them refer back to us on our discount programs for LI Disabled and Senior Disabled programs.
We have currently prepared our second LINA (Low Income Needs Assessment) to find out who/where are customer base who are considered Energy Burdened are and where they are located. This is helping us focus our outreach to specific regions in the county that seem to be underserved and can be helped with the new Low Income program we are developing to help this customer base. We have designed material in both English and Spanish and have Spanish speakers on our team for assistance. Our outreach plan includes sending energy saver gifts to customers who are in our targeted region of what is considered high energy burden communities. From there, we hope to build a relationship with these customers to become a trusted utility so we can continue to help them weatherize their homes and update water heaters and appliances. We are working hard to include people who are most in need by removing barriers for entrance, including proof of low income verification.</t>
  </si>
  <si>
    <t>13,285 customers</t>
  </si>
  <si>
    <t>2001 customers</t>
  </si>
  <si>
    <t>10,773 customers</t>
  </si>
  <si>
    <t>Unsure</t>
  </si>
  <si>
    <t>Less than 1%</t>
  </si>
  <si>
    <t>We have determined that South Wenatchee, Leavenworth (lake Wenatchee and the Chumstick area) and Chelan (Chelan Falls) area are the geographical areas.</t>
  </si>
  <si>
    <t>City of Cheney</t>
  </si>
  <si>
    <t>Cheney Outreach</t>
  </si>
  <si>
    <t>Third Party Agencies</t>
  </si>
  <si>
    <t>Covid-19 Cares Utility</t>
  </si>
  <si>
    <t>Short Term</t>
  </si>
  <si>
    <t>The program has been in place since 1995. (27 years)</t>
  </si>
  <si>
    <t>Cheney Outreach is a year-round program to assist customers who are unable to pay their electric bill due to financial hardship.  One must demonstrate financial hardship, apply, be selected and approved for funds by the independent committee.</t>
  </si>
  <si>
    <t>Hybrid.  Cheney Outreach is a customer donation program that helps other customers in need. Customers donate money by paying extra on their monthly electric bill.  These funds are held in a custodial fund until distributed to those that apply to Outreach (third party) and are selected by an independent committee for an award.</t>
  </si>
  <si>
    <t xml:space="preserve">The City collects donated funds from customers and promotes enrollment and availability of these funds.  Applications received, reviewed and then submitted to an independent committee for review, approval, and award.  The award is then applied to a customer’s accounts.  The city ensures assistance expenditures do not exceed contributions received. </t>
  </si>
  <si>
    <t>Variable, as customers apply as they need directly to the Third party and do not go through the City.</t>
  </si>
  <si>
    <t>Any utility customer that qualifies for assistance under the guidelines of each program.</t>
  </si>
  <si>
    <t>Third-Party programs.  These are programs are outside the Utilities preview.  It is up to the customer to seek them out, apply for assistance, and then the award is sent to the Utility to apply to the customer’s utility bill if awarded.</t>
  </si>
  <si>
    <t>The Utility informs the customers of the third-party programs and provides contact information for them if needed.  The City also receives the funds from the third- party agency and applies them to the customer’s account.</t>
  </si>
  <si>
    <t xml:space="preserve">2020-2021 </t>
  </si>
  <si>
    <t>Any utility customer that qualifies for assistance under the guidelines of the program.</t>
  </si>
  <si>
    <t>Third-Party program.  This program is outside the Utilities preview.  Instituted by the Governor.</t>
  </si>
  <si>
    <t>It is up to the customer to seek it out, apply for assistance. Funds received were transferred to the Cheney Outreach Program and distributed under that program’s guidelines.</t>
  </si>
  <si>
    <t>Unknown – City has no low-income qualification method</t>
  </si>
  <si>
    <t>Distribute all funds received.</t>
  </si>
  <si>
    <t>All funds were distributed.</t>
  </si>
  <si>
    <t>The 2019 and 2020 programs were successful.  This is a customer volunteer funded program focused on helping other customers overcome emergency situations and provide assistance on an as needed basis.  It depends solely on the generosity of other customers donations.  There is an independent review committee that approves applications and makes financial awards.</t>
  </si>
  <si>
    <t>No additional metrics</t>
  </si>
  <si>
    <t>Unknown.  Was not tracked in 2019</t>
  </si>
  <si>
    <t xml:space="preserve">Unknown – City has no low-income qualification method </t>
  </si>
  <si>
    <t>The Third-Party Agencies are viable options if the customer in need takes the initiative to apply.  They are all good programs with limited funds, but nevertheless, supplement those in need of assistance.  Getting customers to apply is the difficult issue.</t>
  </si>
  <si>
    <t>Funds received from Dept. of Commerce to assist during Covid.  The City passed the money to Cheney Outreach Program for distribution.</t>
  </si>
  <si>
    <t xml:space="preserve">Provided assistance to those customers effected by Covid, all funds distributed  </t>
  </si>
  <si>
    <t>Funds were easily made available.</t>
  </si>
  <si>
    <t>Cheney Share</t>
  </si>
  <si>
    <t>Third-Party Agencies</t>
  </si>
  <si>
    <t>Unknown-not tracked</t>
  </si>
  <si>
    <t>Approximate average $1,449</t>
  </si>
  <si>
    <t>12 months as directed by the Governor</t>
  </si>
  <si>
    <t>This is a one time, 12 month program. Will have to wait until the 12 month period is over to determine this number.</t>
  </si>
  <si>
    <t>No additional metrics to report</t>
  </si>
  <si>
    <t xml:space="preserve">All short-term programs will be retained, reviewed and supported. The city program is limited due to the funding received from volunteers. The additional programs are dependent upon outside resources to which the city has no control. The programs do supply immediate energy burden reduction. The City Council will have to explore additional ways to obtain funding to expand the internal city program and search out other options.  </t>
  </si>
  <si>
    <t xml:space="preserve">Long-term programs – the city does not have a long-term program that directly targets households that have been identified as low income with an energy burden. There is no process in place to qualify a customer as low-income.  There is a long-term BPA weatherizatin conservation program (EEI) that awards rebates based upon the energy savings calculated for the replacement of windows, HVAC and other systems.  Commercial businesses take advantage of this, however, not many households since it costs the customer a lot of money to upgrade a residential system, to which, low-income customers cannot do. </t>
  </si>
  <si>
    <t xml:space="preserve">Short term programs is all the city has for energy burden reduction at this time, which makes it the priority.  </t>
  </si>
  <si>
    <t xml:space="preserve">Utility rates are posted on the City website and on the customer’s monthly bill.  Contact information is also on the website for the customers convenience and billing inserts provide additional information.  Since the city is small, numerous customers pay their bills in person, to which they are afforded the opportunity to express their need for assistance to one of the staff. Staff is versed in the available programs and have the opportunity to convey that information to the customer.  Customer satisfaction is usually expressed daily in person or at public meetings. The city has an open-door policy for its customers.  In addition, the city council meets twice a month in a public forum where everyone is given the opportunity to address the council in person. </t>
  </si>
  <si>
    <t xml:space="preserve">Is a mixture of donations from customers, state and federal funds.  There currently is no funding provided directly from the utilities sales or fees collected by the city.  The Veterans Administration, and Indian Affairs are funded by the federal government and the Cheney Outreach, Goodwill programs from donations.  BPA weatherization conservation program is funded by utility fees collected from the city customers.  </t>
  </si>
  <si>
    <t xml:space="preserve">The city reaches out directly to customers who are in arrears via phone calls, door hangars and notices.  The city also informs them of the various programs/agencies that could help them with their utility bills. This information is also made available at the city finance office teller stations and main entrance.  The programs are specifically targeted towards those in arrears, since the city does not have a system in place to identify and qualify a customer as low-income or linguistically or culturally vulnerable.  </t>
  </si>
  <si>
    <t>All participants are within city limits.  There are no city specific demographics on the program participants since there is not an agency or system set up to collect such.  Spokane County data is what was used.</t>
  </si>
  <si>
    <t>All customers are within the same geographic area, city limits.</t>
  </si>
  <si>
    <t>Chewelah Electric Department</t>
  </si>
  <si>
    <t>Low income energy Assistance</t>
  </si>
  <si>
    <t xml:space="preserve">Electric </t>
  </si>
  <si>
    <t>Hybrid, we work with Rural Resources.</t>
  </si>
  <si>
    <t>Our utility works with Rural Resources. We give them funding and they disperse funds and provide us with demographic information. We prioritize funds for shutoff protection and high energy burden customers.</t>
  </si>
  <si>
    <t>I started in this position in November 2020, before that nothing was addressed. I worked with Rural Resources to get the program started in July 2021 and through Rural Resources we are collecting demographic data, determining our vulnerable populations and determining overall need to help our most needy and to make sure we meet the requirements going forward. My phone number is 509-935-8330</t>
  </si>
  <si>
    <t>City of Chewelah</t>
  </si>
  <si>
    <t>Calculator (not submitted)</t>
  </si>
  <si>
    <t>The program currently allows for $500 of cut off protection assistance per 12 month period. The amount owed is paid in full up to $500.</t>
  </si>
  <si>
    <t>Low Income Energy Assistance</t>
  </si>
  <si>
    <t>$500 per year currently.</t>
  </si>
  <si>
    <t>The city is in the process of an energy efficiency measure including smart thermostats and heat pumps. We are also exploring a low income weatherization program. The city has added and is continuing to add information for energy efficiency and low income assistance on its website. The city has not yet received any information as to the total need of assistance, we increased our payment by 20% for the year 2022 and will adjust that amount as the need is determined.</t>
  </si>
  <si>
    <t>Our program began in July 2021, we use Rural Resources to determine a household’s eligibility and to distribute funds, they will also be providing demographic information and overall need as the program progresses. We are still collecting data as to who are our vulnerable populations. Our program currently is geared toward shutoff protection. We only provide electricity within the city limits of Chewelah.</t>
  </si>
  <si>
    <t xml:space="preserve">City of Cheweleah </t>
  </si>
  <si>
    <t xml:space="preserve">City of Chewelah </t>
  </si>
  <si>
    <t>We only serve the City of Chewelah, 99109. 1400 meters.</t>
  </si>
  <si>
    <t>City of McCleary</t>
  </si>
  <si>
    <t>ARPA</t>
  </si>
  <si>
    <t>Energy Conservation</t>
  </si>
  <si>
    <t>Customers that need additional assistance with paying their utility bills</t>
  </si>
  <si>
    <t>This is a Utility program</t>
  </si>
  <si>
    <t xml:space="preserve">The utility customers require the customer to complete an application and an attestation form.  Program was marketed through social media, the city website, bill messaging/ stuffers and direct contact with customers that had outstanding balances on their utility account.  </t>
  </si>
  <si>
    <t>Low Income Customers with an income at 150% of poverty level, using the Federal Poverty Guidelines for the LIHEAP Program.</t>
  </si>
  <si>
    <t>Yes</t>
  </si>
  <si>
    <t>This is a third-party program available through Coastal Community Action Program (CCAP) of Grays Harbor County.</t>
  </si>
  <si>
    <t>The utility directs customers to the agency for application, provides information on the requirements of the program. The utility also provides documentation on usage and bill history for the customers as requested by the agency. We also market the program through social media, the City’s website, and bill messaging.</t>
  </si>
  <si>
    <t>Any electric customer within the City of McCleary service territory</t>
  </si>
  <si>
    <t xml:space="preserve">Hybrid Program –the utility is responsible for reviewing rebate applications for completeness and eligibility for regular customers. The City works with Evergreen Consulting group and BPA </t>
  </si>
  <si>
    <t xml:space="preserve">The utility is responsible for marketing and application processing.  </t>
  </si>
  <si>
    <t xml:space="preserve">This is a program that was started in 2021.  We do not have information for 2019 and 2020.  </t>
  </si>
  <si>
    <t>The success / challenges of the program is always getting customers to follow through and provide with applying for the assistance, as well as providing all required documentation. We as a utility can market and push customers to the program on a monthly basis, but ultimately, it’s up to them to complete the application process. The impending disconnection of services will often entice customers to apply, but now always. Many are also prideful and believe they do not need assistance and can make it on their own, even as they struggle each month to pay their bill.</t>
  </si>
  <si>
    <t>The goal is to spend down the EEI budget to ensure that we’ve assisted all customers that the budget allows for.</t>
  </si>
  <si>
    <t>2019 annual goals or targets</t>
  </si>
  <si>
    <t>The City successfully spends down a majority the EEI budget</t>
  </si>
  <si>
    <t>We did not track this information in 2019 and 2020.</t>
  </si>
  <si>
    <t xml:space="preserve">We have good success with our EEI budget, marketing and getting participation from customers. We promote to get low-income participation to be able to assist reducing energy burden for those customers.
</t>
  </si>
  <si>
    <t>Windows Air-source Heat Pump</t>
  </si>
  <si>
    <t>CHVEN20034</t>
  </si>
  <si>
    <t>unk</t>
  </si>
  <si>
    <t>Clothes Dryers Any Residential ENERGY STAR  Retail (Utility Run)</t>
  </si>
  <si>
    <t>RELPL13124</t>
  </si>
  <si>
    <t>Windows Single Family - Existing Prime Windows and Patio Doors Single Pane Base to 0.30 Window Any Electric Heat</t>
  </si>
  <si>
    <t>RHVEN12410</t>
  </si>
  <si>
    <t>Windows Single Family - Existing Prime Windows and Patio Doors Double Pane Base to 0.30 Window Any Electric Heat</t>
  </si>
  <si>
    <t>Air-Source Heat Pumps with PTCS Single Family - Existing PTCS Conversion of Electric FAF to Heat Pump Baseline: Electric Forced Air Furnace w/o Air Conditioning</t>
  </si>
  <si>
    <t>RHVHS10370</t>
  </si>
  <si>
    <t>Duct Sealing-Prescriptive Single Family - Existing Prescriptive Any Electric Heat</t>
  </si>
  <si>
    <t>RHVHS12069</t>
  </si>
  <si>
    <t>Ductless Heat Pumps Single Family - Existing Single or Multiple Head Ductless or Ducted Mini-Split or Combo  Electric Zonal</t>
  </si>
  <si>
    <t>RHVHS13987</t>
  </si>
  <si>
    <t>Air-Source Heat Pumps with PTCS Single Family - Existing PTCS Heat Pump Upgrade Baseline: Any Electric or Non-Electric Heating System</t>
  </si>
  <si>
    <t>RHVHS13996</t>
  </si>
  <si>
    <t>Ductless Heat Pumps Single Family - Existing Single or Multiple Head Ductless or Ducted Mini-Split or Combo Electric Zonal</t>
  </si>
  <si>
    <t>NEEM Certified Home Manufactured Home - New NEEM 1.1  Any Electric Heat</t>
  </si>
  <si>
    <t>RWBHO13895</t>
  </si>
  <si>
    <t>Clothes Washers Any Residential CEE Tier 1 Electric Water Heater/Electric Dryer</t>
  </si>
  <si>
    <t>RWHWU12314</t>
  </si>
  <si>
    <t>Ductless Heat Pumps Retrofit</t>
  </si>
  <si>
    <t>CHVHI20888</t>
  </si>
  <si>
    <t>Lighting</t>
  </si>
  <si>
    <t>Windows Single Family - Existing Window Double Pane Base to 0.30 Window Zonal or DHP</t>
  </si>
  <si>
    <t>RHVEN12582</t>
  </si>
  <si>
    <t>Windows Single Family - Existing Window Double Pane Base to 0.30 Window Heat Pump</t>
  </si>
  <si>
    <t>RHVEN12640</t>
  </si>
  <si>
    <t>Windows Single Family - Existing Window Double Pane Base to 0.22 Window Heat Pump</t>
  </si>
  <si>
    <t>RHVEN12642</t>
  </si>
  <si>
    <t>Air-Source Heat Pumps w/o Duct Sealing Single Family - Existing PTCS Heat Pump Upgrade Baseline: Any Electric or Non-Electric Heating System</t>
  </si>
  <si>
    <t>Air-Source Heat Pumps w/o Duct Sealing Single Family - Existing PTCS Conversion of Electric FAF to Heat Pump Baseline: Electric Forced Air Furnace w/o Air Conditioning</t>
  </si>
  <si>
    <t>Duct Sealing Single Family - Existing Prescriptive Any Electric Heat</t>
  </si>
  <si>
    <t>Ductless Heat Pumps Single Family - Existing Single Head Ductless or Ducted Mini-Split  Electric Zonal</t>
  </si>
  <si>
    <t>Air-Source Heat Pumps without PTCS Single Family - Existing Conversion of Electric FAF to Heat Pump Baseline: Electric Forced Air Furnace w/o Air Conditioning</t>
  </si>
  <si>
    <t>RHVHS13728</t>
  </si>
  <si>
    <t xml:space="preserve">The City of McCleary recognizes the need for low-income housing assistance programs and has developed an outline of the various funding sources available to its customers. Current funding available to customers is derived from federal funds passed down through third party program providers such as LIHEAP, administered by Coastal Community Action Program in Grays Harbor County. Tribes also have aided its members to help pay electric bills, in addition to other nonprofit programs. It’s important to note that without these funded assistance programs, the City’s budget does not have capacity to fund a low-income energy assistance program on its own without having to significantly raise rates. </t>
  </si>
  <si>
    <t xml:space="preserve">Participants in the LIHEAP and ARPA program are within the low income and senior segment. We have renters apply for assistance through different programs but are unable to determine how many. </t>
  </si>
  <si>
    <t xml:space="preserve">We do not have the ability or resources to track.
</t>
  </si>
  <si>
    <t>City of Port Angeles</t>
  </si>
  <si>
    <t>Low Income Discount</t>
  </si>
  <si>
    <t>Low Income Energy Efficiency Program</t>
  </si>
  <si>
    <t>A long time.</t>
  </si>
  <si>
    <t>Targets low-income customers who meet 125% of the Federal Poverty level (FPL) (25% discount) or 150% FPL (35% discount).</t>
  </si>
  <si>
    <t>Utility Program</t>
  </si>
  <si>
    <t>Utility fully administers the program, including application processing and all qualification verifying</t>
  </si>
  <si>
    <t>Since 2008.</t>
  </si>
  <si>
    <t>All Low-Income members that have a household income of 200% or lower based on the number of persons in household.</t>
  </si>
  <si>
    <t>This is a BPA program where the utility runs the complete program: marketing, administration, application processing, and audits energy efficiency installations. Program participant chooses a vendor to install the energy efficiency product.</t>
  </si>
  <si>
    <t>Bill reductions an average of $320 monthly or $3,830 annualized.</t>
  </si>
  <si>
    <t>Bill reductions an average of $134 monthly or $1,606 annualized.</t>
  </si>
  <si>
    <t>Goal is to incentivize the largest number of rate payers possible within the BPA program budget.</t>
  </si>
  <si>
    <t>Program goal met.</t>
  </si>
  <si>
    <t>Port Angeles did not track income bracket nor occupancy status in 2019 or 2020. However, if using the DOE LEAD tool, approximately 1/3 of low-income participants own their own house while 2/3’s rent.</t>
  </si>
  <si>
    <t>The City has succeeded in reducing energy burden on venerable communities as well as all rate payers by decreasing the need for Tier II energy. Challenges are outreach to venerable communities and renter vs owner.</t>
  </si>
  <si>
    <t>Goal is to provide assistance to the largest number of ratepayers who meet the program guidelines within the allotted budget.</t>
  </si>
  <si>
    <t>Program goals met. Occupancy status is not tracked by Port Angeles but based on DOE LEAD tool approximately 1/3 of low-income participants would be homeowners and 2/3 would be renters.</t>
  </si>
  <si>
    <t>The City has succeeded in reducing energy burden on venerable communities as well as all rate payers by decreasing the need for Tier II energy. Challenges are outreach to venerable communities and working with other weatherization groups.</t>
  </si>
  <si>
    <t>LHVEN12430</t>
  </si>
  <si>
    <t>LWHWH13518</t>
  </si>
  <si>
    <t>Port Angeles</t>
  </si>
  <si>
    <t>For outreach the city has been primarily word of mouth. Port Angeles has had a low-income energy efficiency program for a number of years, so word of mouth has worked well. Many local organizations know of the City’s programs and are good at steering targeted communities toward them. In addition, many local vendors of energy efficiency products work with the City to enroll qualified city residents in the energy efficiency program. Customer satisfaction is not a metric currently tracked by Port Angeles. Both the Low-Income Discounts and the Low-Income Energy Efficiency programs are aimed at prioritized communities by requiring eligible customers to meet specific income guidelines.</t>
  </si>
  <si>
    <t xml:space="preserve">Housing catering to low-income populations is evenly distributed across the City but does tend to
concentrate somewhat along public transportation routes.
</t>
  </si>
  <si>
    <t>City of Sumas</t>
  </si>
  <si>
    <t>BPA Energy Conservation</t>
  </si>
  <si>
    <t>Opportunity Council (LIHEAP)</t>
  </si>
  <si>
    <t>Net Metering</t>
  </si>
  <si>
    <t>Renewables</t>
  </si>
  <si>
    <t>Since 2010</t>
  </si>
  <si>
    <t>Energy efficiency rebate programs to reduce electricity consumption for Commercial, Industrial, and Residential customers. Eligible projects include ENERGY STAR appliances, HVAC, Weatherization, Commercial/Industrial lighting, and more.</t>
  </si>
  <si>
    <t>Hybrid. The City facilitates initial inquiries and forwards them to Evergreen Consulting Group who completes necessary documentation and calculations for submittal to BPA. BPA approves projects and funds rebates.</t>
  </si>
  <si>
    <t>Once projects are approved by BPA and the Public Works Director, payments are received by the City and rebates forwarded to the customer.</t>
  </si>
  <si>
    <t>Varies based on their funding award. City participates in 1-year agreements when funds are available.</t>
  </si>
  <si>
    <t>Low-Income customers may apply to Opportunity Council for utility bill energy assistance payments.</t>
  </si>
  <si>
    <t>The City verifies customer usage and billing history, and applies payment received from approved awards to customer accounts.</t>
  </si>
  <si>
    <t>Since 2016</t>
  </si>
  <si>
    <t>Customers may receive credit for electricity they produce using their own generating system through an approved net metering interconnection agreement.</t>
  </si>
  <si>
    <t>The City is responsible for processing applications, inspections, meter readings, processing bills or credits.</t>
  </si>
  <si>
    <t>Reduction in annual kWh Energy Use</t>
  </si>
  <si>
    <t>2019: Commercial projects (2) = Savings of 44,651 kWh
020: Industrial projects (2) = Savings of 348,627 kWh</t>
  </si>
  <si>
    <t>This program provides financial assistance to participants to complete desired upgrades with energy efficient equipment/products while reducing long term energy demands and expense.</t>
  </si>
  <si>
    <t>Connect low-income customers with utility bill assistance.</t>
  </si>
  <si>
    <t xml:space="preserve">2019: 14 Renters and 1 Owner received assistance
2020: 12 Renters and 1 Owner received assistance 
</t>
  </si>
  <si>
    <t>If customers qualify for the income levels established by the program they receive abundant assistance, the draw back is that not many people qualify.Ne</t>
  </si>
  <si>
    <t>Energy Savings</t>
  </si>
  <si>
    <t xml:space="preserve">2019: Customer produced 4180 kWh excess energy into the City system
2020: Customer produced 4099 kWh excess energy into the City system
</t>
  </si>
  <si>
    <t>For 7 months out of the year the customer’s solar system generated more energy than his personal demand adding energy back into the City’s system.</t>
  </si>
  <si>
    <t>The City is currently in the process of developing this plan. Flood damage in 2020 &amp; 2021 has greatly impacted our community and has added another level of financial burden to the City, homeowners, tenants, and businesses. Our focus has been directed toward disaster recovery.</t>
  </si>
  <si>
    <t>The City desires to deliver programs based on input from our community. Currently the City is recovering from significant flood damage and we have a lot of displaced homeowners, tenants, and businesses. Data collected at this time may not represent a long-term plan. We will reach out as soon as we believe the community is in a place to participate.</t>
  </si>
  <si>
    <t>not identified</t>
  </si>
  <si>
    <t xml:space="preserve">PUD No.1 of Clallam County </t>
  </si>
  <si>
    <t>98362, 98363, 98343, 98382, 98324, 98305, 98331, 98350, 98381, 98326, 98357</t>
  </si>
  <si>
    <t>Low Income Senior Citizen and Disabled Discount</t>
  </si>
  <si>
    <t>Residential Energy Efficiency Program</t>
  </si>
  <si>
    <t>LIHEAP, 3rd Party Donations</t>
  </si>
  <si>
    <t>98362, 98363, 98343, 98382, 98324, 98305, 98331, 98350, 98381, 98326, 98358</t>
  </si>
  <si>
    <t>98362, 98363, 98343, 98382, 98324, 98305, 98331, 98350, 98381, 98326, 98359</t>
  </si>
  <si>
    <t>39 Years.</t>
  </si>
  <si>
    <t>Program is available to disabled customers who earn 125% or less of the FPL.  For Senior Citizens, there are multiple income levels 125%, 200%, and 250% of FPL.</t>
  </si>
  <si>
    <t>This is an utility program.</t>
  </si>
  <si>
    <t>The utility provides application processing and income verification.</t>
  </si>
  <si>
    <t>40 years</t>
  </si>
  <si>
    <t>All residential customers with electric heat are eligible for rebates for certain energy efficiency measures.</t>
  </si>
  <si>
    <t>This is a hybrid program, BPA provides the funding through rates assessed to the utility.</t>
  </si>
  <si>
    <t>Clallam PUD is responsible for administration, application processing, marketing, and installation verification.  The utility provides self-funding for energy efficiency measures when BPA funds are depleted.</t>
  </si>
  <si>
    <t>41 years</t>
  </si>
  <si>
    <t>This program is subject to the guidelines or appointment of funds from the 3rd party donation.</t>
  </si>
  <si>
    <t>Third party.</t>
  </si>
  <si>
    <t>The utility has an administrative role to credit the account of the beneficiary when funds are received.</t>
  </si>
  <si>
    <t>The program successfully expanded participation by 11.8%.</t>
  </si>
  <si>
    <t>The goal is energy savings aMW to assist in compliance with EIA-861.</t>
  </si>
  <si>
    <t xml:space="preserve">The challenge of the program is identifying the low income participants.  </t>
  </si>
  <si>
    <t>The program successfully increased 223% year over year.</t>
  </si>
  <si>
    <t>RHVEN10194</t>
  </si>
  <si>
    <t>RHVHS10368</t>
  </si>
  <si>
    <t>RHVHS10371</t>
  </si>
  <si>
    <t>RHVHS11445</t>
  </si>
  <si>
    <t>RHVHS11705</t>
  </si>
  <si>
    <t>RHVHS11834</t>
  </si>
  <si>
    <t>RHVHS12063</t>
  </si>
  <si>
    <t>RHVHS12992</t>
  </si>
  <si>
    <t>RHVHS12998</t>
  </si>
  <si>
    <t>RHVHS13043</t>
  </si>
  <si>
    <t>RHVHS13242</t>
  </si>
  <si>
    <t>RHVHS13245</t>
  </si>
  <si>
    <t>RHVHS13643</t>
  </si>
  <si>
    <t>RHVHS13646</t>
  </si>
  <si>
    <t>RHVHS13655</t>
  </si>
  <si>
    <t>RWBHO13165</t>
  </si>
  <si>
    <t>RWBHO13634</t>
  </si>
  <si>
    <t>RWBHO13688</t>
  </si>
  <si>
    <t>RWHWH13102</t>
  </si>
  <si>
    <t>RHVEN10197</t>
  </si>
  <si>
    <t>RHVEN12369</t>
  </si>
  <si>
    <t>RHVEN12371</t>
  </si>
  <si>
    <t>RHVEN12380</t>
  </si>
  <si>
    <t>RHVEN12412</t>
  </si>
  <si>
    <t>RHVHS11843</t>
  </si>
  <si>
    <t>Clallam PUD</t>
  </si>
  <si>
    <t xml:space="preserve">Clallam PUD </t>
  </si>
  <si>
    <t>At this time, Clallam PUD has partnered with the local CAP agency (OlyCAP) to evaluate and distribute PUD funds based on a computation on each applicant’s EAN based on a spreadsheet OlyCAP utilizes for their LIHEAP application.  Based upon data from this program, we will evaluate the effectiveness to vulnerable customers, effectiveness to high burden customers, and customer satisfaction.</t>
  </si>
  <si>
    <t>The utility has estimated that as many as 1,800 customers receive an amount as high as $460,000 through OlyCap, and all other Federal, State, and Tribal assistance organizations for application toward electric bills.  The combined District and outside grants applicable to alleviating EAN is roughly $625,000.  During the pandemic starting in 2020, substantially more funding from outside sources have come in than in prior years for electric bill assistance. Analysis shows a current funding deficit of $2.7 million.</t>
  </si>
  <si>
    <t>Clallam PUD has not used a formal process to solicit or receive energy assistance program design input from prioritized communities, and does not track, evaluate, or report the effectiveness of the energy assistance outreach activities.</t>
  </si>
  <si>
    <t>Customer service representatives translate utility and services information for Spanish speaking customers.</t>
  </si>
  <si>
    <t xml:space="preserve">Clallam has not targeted prioritized communities in the past through design or marketing.
Clallam has designed a variety of means to communicate the low income program through; the website www.clallampud.net, a quarterly newspaper that goes to all customers, notifications by phone calls, partnership with the local CAP agency “OlyCAP”, and training staff when they suspect a customer may qualify for the low income progam.
</t>
  </si>
  <si>
    <t>Clark Public Utilities</t>
  </si>
  <si>
    <t>98601; 98604; 98606; 98607; 98662; 98629; 98642; 98660; 98661; 98662; 98663; 98664; 98665; 98666; 98668; 98671; 98675; 98682; 98683; 98684; 98685; 98686; 98687</t>
  </si>
  <si>
    <t>Senior Rate Credit</t>
  </si>
  <si>
    <t>Operation Warm Heart</t>
  </si>
  <si>
    <t>Guarantee of Service Plan</t>
  </si>
  <si>
    <t>Clark Public Utilities Bill Credit</t>
  </si>
  <si>
    <t>CARES Act Funding 2020</t>
  </si>
  <si>
    <t>Limited Income Thermostat Program</t>
  </si>
  <si>
    <t>Behavioral Efficiency Program (OPower)</t>
  </si>
  <si>
    <t>Community Energy Efficiency Program (CEEP)</t>
  </si>
  <si>
    <t>98601; 98604; 98606; 98607; 98662; 98629; 98642; 98660; 98661; 98662; 98663; 98664; 98665; 98666; 98668; 98671; 98675; 98682; 98683; 98684; 98685; 98686; 98688</t>
  </si>
  <si>
    <t>98601; 98604; 98606; 98607; 98662; 98629; 98642; 98660; 98661; 98662; 98663; 98664; 98665; 98666; 98668; 98671; 98675; 98682; 98683; 98684; 98685; 98686; 98689</t>
  </si>
  <si>
    <t>98601; 98604; 98606; 98607; 98662; 98629; 98642; 98660; 98661; 98662; 98663; 98664; 98665; 98666; 98668; 98671; 98675; 98682; 98683; 98684; 98685; 98686; 98690</t>
  </si>
  <si>
    <t>98601; 98604; 98606; 98607; 98662; 98629; 98642; 98660; 98661; 98662; 98663; 98664; 98665; 98666; 98668; 98671; 98675; 98682; 98683; 98684; 98685; 98686; 98691</t>
  </si>
  <si>
    <t>98601; 98604; 98606; 98607; 98662; 98629; 98642; 98660; 98661; 98662; 98663; 98664; 98665; 98666; 98668; 98671; 98675; 98682; 98683; 98684; 98685; 98686; 98692</t>
  </si>
  <si>
    <t>98601; 98604; 98606; 98607; 98662; 98629; 98642; 98660; 98661; 98662; 98663; 98664; 98665; 98666; 98668; 98671; 98675; 98682; 98683; 98684; 98685; 98686; 98693</t>
  </si>
  <si>
    <t>98601; 98604; 98606; 98607; 98662; 98629; 98642; 98660; 98661; 98662; 98663; 98664; 98665; 98666; 98668; 98671; 98675; 98682; 98683; 98684; 98685; 98686; 98694</t>
  </si>
  <si>
    <t>98601; 98604; 98606; 98607; 98662; 98629; 98642; 98660; 98661; 98662; 98663; 98664; 98665; 98666; 98668; 98671; 98675; 98682; 98683; 98684; 98685; 98686; 98695</t>
  </si>
  <si>
    <t>98601; 98604; 98606; 98607; 98662; 98629; 98642; 98660; 98661; 98662; 98663; 98664; 98665; 98666; 98668; 98671; 98675; 98682; 98683; 98684; 98685; 98686; 98696</t>
  </si>
  <si>
    <t>98601; 98604; 98606; 98607; 98662; 98629; 98642; 98660; 98661; 98662; 98663; 98664; 98665; 98666; 98668; 98671; 98675; 98682; 98683; 98684; 98685; 98686; 98697</t>
  </si>
  <si>
    <t>The Senior Rate Credit program has been offered to eligible customers since 1980.</t>
  </si>
  <si>
    <t>Program is available to households that have a household member who is 62 years of age or older, active service for the prior 12 months and a total household income that does not exceed 200% of the Federal Poverty Level based on a household size of two individuals.</t>
  </si>
  <si>
    <t>Clark Public Utilities is responsible for all aspects of funding, administering and implementing the Senior Rate Credit program.</t>
  </si>
  <si>
    <t>The Operation Warm Heart program has been offered to customers since 1985.</t>
  </si>
  <si>
    <t xml:space="preserve">Program is available to households that are in financial crisis and unable to pay their Clark Public Utilities bill.  Income guidelines are determined at the beginning of each season in October depending on available funding and economic environment. Maximum household income will be set between 150% and 200% of Federal Poverty Level. </t>
  </si>
  <si>
    <t>Clark Public Utilities is responsible for all aspects of administering and implementing the Operation Warm Heart program but funding comes from customer and employee donations.</t>
  </si>
  <si>
    <t>The Guarantee of Service Plan (GOSP)  has been offered to customers since 1988.</t>
  </si>
  <si>
    <t xml:space="preserve">Program is available to households that have a total household income that does not exceed 200% of the Federal Poverty Level and is determined by a review of the existing account balance, usage/payment history, available assistance payments, household income, housing expense and prior GOSP completions or defaults.    </t>
  </si>
  <si>
    <t>Clark Public Utilities is responsible for all aspects of funding, administering and implementing the Guarantee of Service program.</t>
  </si>
  <si>
    <t>The LIHEAP program was started in 1981 and Clark Public Utilities has been administering the program for our community since 2002.</t>
  </si>
  <si>
    <t>Program is available to household that have a total household income that does not exceed 150% of the Federal Poverty Level.</t>
  </si>
  <si>
    <t>This is a hybrid program that is run by both the Clark County Department of Community Services and Clark Public Utilities. Clark County is the grantee of the LIHEAP contract with the Department of Commerce and Clark Public Utilities is the subcontractor responsible for administering the direct services to customers.</t>
  </si>
  <si>
    <t xml:space="preserve">Clark Public Utilities is responsible for all aspects of administering and implementing LIHEAP but funding is provided by Clark County.  </t>
  </si>
  <si>
    <t>This program was first available to customers in March 2017.</t>
  </si>
  <si>
    <t xml:space="preserve">Program is available to all Clark Public Utilities customers, both commercial and residential.  It is a non-income based program, that is only available at the discretion of the Board of Commissioners when the Utility experiences a surplus after year-end financial closing. </t>
  </si>
  <si>
    <t>Clark Public Utilities is responsible for all aspects of funding, administering and implementing the Clark Public Utilities Bill Credit.</t>
  </si>
  <si>
    <t>This program was only available in November 2020</t>
  </si>
  <si>
    <t>Program was available to all Clark Public Utilities residential customers who had active accounts with a balance originating from April 2020 or later that was 30+ days past due, and who could attest that the eligible past due balance was a direct result of a financial impact from COVID.</t>
  </si>
  <si>
    <t>This was a hybrid program that was run by both the Clark County Department of Community Services and Clark Public Utilities. Clark County is the grantee of the CARES Act contract with the Department of Commerce and Clark Public Utilities is the subcontractor responsible for administering the direct services to customers.</t>
  </si>
  <si>
    <t>Clark Public Utilities was responsible for all aspects of administering and implementing the program but funding was provided by Clark County.</t>
  </si>
  <si>
    <t>For approximately 30+ years (starting in the 90’s).</t>
  </si>
  <si>
    <t xml:space="preserve">Targeted to low income customers that qualify for LIHEAP. 
Eligibility: income limited at 150% of the Federal Poverty Level, single family, manufactured home or duplex (less than 5 units).
</t>
  </si>
  <si>
    <t>Hybrid. Partnership between Clark County Community Development and Clark Public Utilities. Utility provides funding, performs intake, verifies eligibility and keeps records. Clark County performs/coordinates the weatherization/Ductless Heat Pump work.</t>
  </si>
  <si>
    <t xml:space="preserve">Utility processes applications/intake including income verification. Utility audits records of completed jobs and reports energy savings to Bonneville Power Administration (BPA), etc. Utility provides all funding for this program. </t>
  </si>
  <si>
    <t>The program was launched in 2019. It was approved by our Board of Commissioners utilizing surplus funds.</t>
  </si>
  <si>
    <t xml:space="preserve">Limited income customers
Eligibility for Nest smart thermostat: home must be single family or manufactured and have electric furnace or central heat pump. Income limits applied. Initially at 200% of the Federal Poverty Level, but was adjusted up to 400% of the Federal Poverty Level to allow more customers to qualify. 
Eligibility for line voltage thermostat: zonal heat in multi-family complexes. Utility worked with Vancouver Housing Authority to retrofit full apartment complexes that were designated as income qualified at move in or otherwise eligible.
</t>
  </si>
  <si>
    <t>Utility.</t>
  </si>
  <si>
    <t>Utility managed almost all aspects of the program including funding, program design, purchase of equipment, selection of contractors, implementation, application processing, marketing, auditing/quality control, report savings to Bonneville Power Administration, etc. The utility had two contractor/installer companies who were chosen by our public works process to perform the actual installations. One for installation of line voltage thermostats, plus LED bulbs and one for installation of Nest smart thermostats, plus LED bulbs.</t>
  </si>
  <si>
    <t>Programs started in 1980.</t>
  </si>
  <si>
    <t>Any/all residential customers with electrically heated homes. Some programs have measures available to gas heated homes impacting plug loads (appliances/recycling, light bulbs, energy saving kits, etc.).</t>
  </si>
  <si>
    <t>Utility manages all aspects of the residential energy efficiency loan, rebate and incentive programs. There are several different programs but each are managed fully by the utility. This includes creating and processing loans and rebate payment packets, ensuring measure compliance with required standards, marketing, quality inspections, managing contractor/installer network, reporting savings to Bonneville Power Administration, etc. Utility provides all funding for this program.</t>
  </si>
  <si>
    <t>We launched the Home Energy Report (HER) program in fall of 2012; approximately 9 years ago.</t>
  </si>
  <si>
    <t>Residential single-family households are targeted but not required. Participating customers must be residential customers</t>
  </si>
  <si>
    <t>Third party. The utility does provide consumption data to our third party vendor OPower.</t>
  </si>
  <si>
    <t>Utility pays for the cost of the third party to administer the program.  Utility provides the consumption data to the vendor, deciding what “marketing modules” to implement in the reports and reporting the energy savings to Bonneville Power Administration.</t>
  </si>
  <si>
    <t>Our first CEEP grant was awarded in 2010 and we have been awarded funds each year consecutively (2 year funding cycles).</t>
  </si>
  <si>
    <t>Moderate income customers.  In 2019, we targeted electric customers between 150% and 200% of the Federal Poverty Level. In 2020, we targeted customers up to 150% of the Federal Poverty Level who qualified for an energy assistance program appointment.</t>
  </si>
  <si>
    <t>Utility manages all aspects of CEEP including the energy efficiency rebate programs.  This includes program design, identifying eligible customers (via Community Care Department - ComCare), assessing the home for heat type and measure eligibility, creating and processing rebate payment packets, ensuring measure compliance with required standards, marketing, quality inspections, managing contractor/installer network, reporting savings to Washington State University (administrator for Commerce) and Bonneville Power Administration, etc. Grant funding is awarded to the utility from the Department of Commerce with additional funding provided by the Utility.</t>
  </si>
  <si>
    <t xml:space="preserve">The goal is to increase customer participation and to spend the annual allotted budget each year. </t>
  </si>
  <si>
    <t xml:space="preserve">For 2019, we saw a decrease in customer participation from the previous year by 76 customers. The budget for 2019 was $1,000,000 and we successfully spent $859,242. 
For 2020, we saw an increase in customer participation from the prior year by 506 customers. The budget for 2020 was $1,100,000 and we successfully spent $1,136,580.
</t>
  </si>
  <si>
    <t xml:space="preserve">Participants who are renters: ~43% </t>
  </si>
  <si>
    <t>Our low income senior customers appreciate the benefit of this program as it reduces their account balance during their highest usage time of the year. The challenge we face is in encouraging this age demographic to participate, as many customers are reluctant to participate as they do not want to take vital resources away from others who may be in need.  In 2020 during the pandemic, we adjusted the credit calculation from 50% to 75% of their billings Jan-Apr bills. This change has since been made a permanent in 2021.</t>
  </si>
  <si>
    <t xml:space="preserve">Percent of participants who are high-burden: ~32%
Average annual bill for program participants: $1,140
</t>
  </si>
  <si>
    <t>None, as this program does not have consistent funding as it’s based on customer and employee donations. In 2020 during the global pandemic, we temporarily amended our maximum benefit from $300 to $500.</t>
  </si>
  <si>
    <t>Participants who are renters: ~78%</t>
  </si>
  <si>
    <t xml:space="preserve">The biggest successes for this program is being able to serve customers in financial distress and prevent their interruption of their electric service. How strongly supported the program is by our local community’s generosity.
The biggest challenge for this program is being dependent on community donations and that determines the amount of assistance that can be provided annually. 
</t>
  </si>
  <si>
    <t xml:space="preserve">Percent of participants who are high-burden: 29%
Average annual bill for program participants: $1,460
</t>
  </si>
  <si>
    <t>The goal is to increase customer participation, successful plan completion and to spend the annual allotted budget each year.</t>
  </si>
  <si>
    <t xml:space="preserve">For 2019, the annual budget was set at $500,000 with $202,132 in assistance being provided. We saw a decrease in both the program starts and completions in 2019 vs 2018.  We started 2,272 programs in 2019 vs 2,491 in 2018 and saw only 745 customers successfully complete their payment program versus 1,242 the prior year.  
For 2020, the annual budget was set at $500,000 with $178,693 in assistance provided. We saw a small increase in program starts in 2020 with 2,286 new payment programs but again saw a decrease in successful program completions with only 664.  
</t>
  </si>
  <si>
    <t>Participants who are renters: ~66%</t>
  </si>
  <si>
    <t xml:space="preserve">In 2020, we made a change to the percentage of income guidelines from 9% to 6% which we believe will help customers to be more successful in completing their payment programs.  
The biggest challenge continues to be finding ways to incentivize customers to complete their payment programs successfully. 
</t>
  </si>
  <si>
    <t xml:space="preserve">Percent of participants who are high-burden: 43%
Average annual bill for program participants: $1,400
</t>
  </si>
  <si>
    <t xml:space="preserve">For each LIHEAP contract, there are quarterly spending targets set at the beginning of each contract period with the ultimate goal to spend out the full contract prior to the 18-month contract.  
Target 1: 50% of its spending target
Target 2: 80% of its spending target
Target 3: 85% of its spending target
Target 4: 90% of its spending target
</t>
  </si>
  <si>
    <t xml:space="preserve">For both 2019 and 2020, we successfully spent the full contract amount allotted prior to the end of each contract period.  </t>
  </si>
  <si>
    <t>Participants who are renters: ~72%</t>
  </si>
  <si>
    <t xml:space="preserve">The biggest success is being able to allocate this significant funding source annually into the community in a fair and equitable manner and being able to help reduce the energy burden faced by limited income customers.
The biggest challenge is targeted outreach to underserved populations of limited income customers in an effective manner. Also, finding ways to decrease the rate of customers not showing for scheduled intake appointments.  
</t>
  </si>
  <si>
    <t xml:space="preserve">Percent of participants who are high-burden: 29%
Average annual bill for program participants: $1,230
</t>
  </si>
  <si>
    <t>Most Clark Public Utilities customers, subject to exclusion (~231,000)</t>
  </si>
  <si>
    <t>Approximately 70,000 customers under 80% AMI</t>
  </si>
  <si>
    <t>$28.34 average per residential customer $6,549,289 residential bill credit distributed</t>
  </si>
  <si>
    <t xml:space="preserve">The program aims to redistribute annual budget surpluses to customers, when available and approved by the Board of Commissioners. It is relatively simple to implement and has worked well in translating good financial performance to direct customer bill reductions. </t>
  </si>
  <si>
    <t xml:space="preserve">The goal of the program was to fully expend the $4 million in available funding from Clark County by applying grants to eligible customer accounts.  </t>
  </si>
  <si>
    <t xml:space="preserve">The program outcome was an application of $3,294,678 to eligible residential customer accounts over 19 days. </t>
  </si>
  <si>
    <t xml:space="preserve">The biggest successes:
• Getting the program off the ground in a very short period of time (approximately 12 days)
• Successful outreach to approximately 30,000 potentially eligible customers utilizing outbound phone calls, mailed letters, emails, print ads, social media and press releases.
• Customers were able to self-apply and see grants immediately posted to their account. 
• Application of $3,294,678 in grants to 11,661 customers in only 19 days. 
The biggest challenge we faced was the very short time frame that was available to prepare for and administer the program. 
</t>
  </si>
  <si>
    <t>The goal is for the budget of $400,000 to be spent each year on weatherization and Ductless Heat Pump (DHP) measures</t>
  </si>
  <si>
    <t>The entire budget was spent in 2019 and $355,000 was spent in 2020 (we rolled $45,000 into 2021 due to COVID-19 delays).</t>
  </si>
  <si>
    <t>Participants who are renters: ~24%</t>
  </si>
  <si>
    <t>Our low income customers really appreciate this no-cost energy efficiency program especially with the additions of ductless heat pumps as they provide an added comfort with A/C in the summer vs. zonal heat or forced air furnaces. The challenge in 2020 was due to program delays around COVID-19. Clark Public Utilities would like to expand the funding of this program however our partners do not have the resources to complete additional work with their contractor network.</t>
  </si>
  <si>
    <t xml:space="preserve">Percent of participants who are high-burden: 29%
Average annual bill for program participants: $1,480
</t>
  </si>
  <si>
    <t>The goal was to spend $2,000,000 to assist 4,200 single family homes (NEST smart thermostat + direct installation of up to 10 LED bulbs) and 1,900 multi-family units (line voltage Thermostats + direct installation of up to 10 LED bulbs). We estimated the program would last for 24 months. In March 2020, the program was suspended due to COVID-19 and remained that way for the rest of 2020.</t>
  </si>
  <si>
    <t xml:space="preserve">2019: 277 NESTS installed, 2,280 LED bulbs installed
2019: 2,460 line voltage thermostats installed, 3,537 LED bulbs installed
2020: 121 NESTs installed, 1,047 LED bulbs installed
2020: 722 line voltage thermostats installed, 1,497 LED bulbs installed
</t>
  </si>
  <si>
    <t>Participants who are renters: ~54%</t>
  </si>
  <si>
    <t>The successes we experienced were with manufactured home owners who typically have an electric forced air furnace. We were able to automatically qualify these residents within specific manufactured home parks for a free NEST thermostat. The challenge we faced on the NEST program was on recruitment and finding the right type of heat type (heat pump or electric forced air furnace) with limited income. The biggest challenge was due to COVID-19 when the program had to be suspended.</t>
  </si>
  <si>
    <t xml:space="preserve">Percent of participants who are high-burden: 21%
Average annual bill for program participants: $1,190
</t>
  </si>
  <si>
    <t xml:space="preserve">The 2019 annual savings goal according to our budget for these residential programs was 1.27 aMW.
The 2020 annual savings goal according to our budget for these residential programs was 1.01 aMW.
</t>
  </si>
  <si>
    <t xml:space="preserve">In 2019 we achieved 1.6 aMW for these residential programs.
In 2020 we achieved .81 aMW for these residential programs
</t>
  </si>
  <si>
    <t>Participants who are renters: ~14%</t>
  </si>
  <si>
    <t>Our contractor networks lead some of the programs (heat pumps, ductless heat pumps, weatherization) and continue to be very robust bringing in a consistent quantity of projects with energy savings year over year. The largest challenge was the lull in program activity from COVID-19 in early 2020. However, increased incentives helped us finish the last quarter of 2020 on target for our savings goal.</t>
  </si>
  <si>
    <t xml:space="preserve">Percent of participants who are high-burden: 3%
Average annual bill for program participants: $1,400
</t>
  </si>
  <si>
    <t xml:space="preserve">The program goal is to help customer realize potential energy savings via no or low cost behavioral changes to the household. Also maintaining robust customer participation in the program is important in order to capture the Bonneville Power Administration deemed energy savings that require a full year of participation in order to report. </t>
  </si>
  <si>
    <t xml:space="preserve">Program participation has been and remains healthy. Outcomes known by income bracket or occupancy status is not available. Program-wide, the annual energy savings presented as bill reductions are:
2019: 2.325%
2020: 2.15%
</t>
  </si>
  <si>
    <t>The program has been successful in reducing energy burden for participating customers. Historically, Clark Public Utilities Home Energy Reporting program has exceeded industry savings averages when compared against peer utilities.</t>
  </si>
  <si>
    <t xml:space="preserve">The goal is to reduce energy burden in income qualified households and to spend the awarded grant funds by the end of the contract term which is September 2019 for the last round and September 2022 for the current round. </t>
  </si>
  <si>
    <t xml:space="preserve">By September, 2019 we had invoiced Washington State University for all $500,000 of the awarded funds.
By December 2020, we had only spent $4,809 of the grant available funds. The remaining funds will be spent in 2021 and 2022.
</t>
  </si>
  <si>
    <t>The CEEP program in 2019 was a great success as we learned the participating customers targeted had mostly all participated in our programs in the past as this program spanned multiple CEEP cycles. The biggest challenge in 2020 for CEEP was from COVID-19. We had to completely pivot from our program plans of working inside customer’s homes to a website where customers with an energy appointment could order a free energy kit (no contact option). The rest of the funds were earmarked for commercial non-profits (public school districts).</t>
  </si>
  <si>
    <t>N/A, no customer incentives provided.</t>
  </si>
  <si>
    <t>Clark Public Utility District</t>
  </si>
  <si>
    <t>The average arrearage amount for customers at the time of enrollment was $227.96 for 2019 and $277.90 for 2020.</t>
  </si>
  <si>
    <t>Up to $750.</t>
  </si>
  <si>
    <t>The average arrearages that are actually forgiven from completed programs were $255 for 2019 and $251 for 2020.</t>
  </si>
  <si>
    <t>Clark PUD</t>
  </si>
  <si>
    <t xml:space="preserve"> Launching a new Clark Public Utilities COVID Relief program – CPR -  targeted at low-income customers in the fourth quarter of 2021:
o Available to residential households with a total household income that does not exceed 225% of the Federal Poverty Level.  
o Bill credit of up to $750 (not to exceed the past due balance) to address the past due balance on the account that is 30+ days past due.
o Payment matching: customers can receive a payment matching benefit of up to $500, based on eligible past due balance – after the CPR bill credit is posted. 
- Considering program design changes in 2022 so that current programs are able to serve customers up to 80% AMI.
</t>
  </si>
  <si>
    <t xml:space="preserve">Program targeting and outreach effectiveness to underserved or vulnerable customers
Current state:
- Low income schools
o Resource Fairs- attended school resource fairs to provide households with information on energy assistance options available.
o Provide resource materials (brochures/posters) to school resource offices to distribute to students/families.
- Senior community centers
o Have attended senior lunches at local community centers so that we could provide information on energy assistance options available. 
Plan: 
- Regarding energy conservation programs, the Clark Public Utilities 2022 – 2025 CEIP identifies energy burdened customers as the primary customer group within the Vulnerable Populations category for targeted programs. The strategy recognizes these burdened customers are in the most need of immediate assistance.
- Staff intends to leverage the existing relationships we have with community organizations who best understand the needs of these customer groups. Future efforts will be included in future CEIP’s and will be designed to target a broader group of customers that fit into the vulnerable population definition.
</t>
  </si>
  <si>
    <t xml:space="preserve">Program targeting and outreach effectiveness to high burden customers
Current state:
- Current and past programming such as the low income weatherization program, CEEP and the limited income thermostat program have been targeted, marketed and had outreach success to high burden and vulnerable population segments. While we have not previously had the tools to effectively segment customer groups in order to target outreach just to these groups for more general conservation programs, our programs have always been marketed and made available to all customers, including high burden customers. 
Plan:
- Our 2021 work with Empower Dataworks now allows staff to identify energy burdened customers and target those customers with long-term, no or low cost conservation programs. Through our public outreach efforts employed during the CEIP development we’ve learned there is a need for multi-lingual energy conservation brochures and materials; staff intends to develop and use those new materials to advertise and promote program opportunities to households who speak English as second language. 
- Staff intends to utilize the Department of Health’s environment and health disparity mapping tool to develop targeted programs that improve indoor air quality. Additional information can be found in Clark Public Utilities’ 2022 – 2025 CEIP.
</t>
  </si>
  <si>
    <t xml:space="preserve">Current state:
- Clark Public Utilities conducts multiple customer surveys each year and additionally collects data from outside research studies as well. 
o We conduct a proprietary quarterly recent service experience survey that measures customer satisfaction and other factors across multiple categories of service including energy assistance and conservation/efficiency programs. This study includes 800 customer respondents per year.
o We conduct a proprietary biannual sentiment and benchmarking survey each year. In this study we measure multiple different categories including overall customer satisfaction, priority of services provided (including topics on conservation and community engagement, etc.), ranking of how we’re doing in those same service areas and more. This study includes 800 customer respondents per year.
o Every customer that participates in a conservation/rebate program is also surveyed on their experience and satisfaction with the process.
o As part of the limited income thermostat program, participating customers were surveyed to measure satisfaction and rate their overall experience with the program
o Similarly, all participants of the CEEP program are surveyed to measure satisfaction and overall experience with the conservation program.
o Clark Public Utilities also participates in the annual J.D. Power Electric Utility Residential study. This detailed and in-depth study includes sentiment, preference, demographic and satisfaction data and much more. Information about awareness of assistance and conservation/efficiency programs and sentiment around them is included as well.
Plan: 
• We plan to continue with our existing customer surveys, research and satisfaction tracking through all the channels mentioned above. We will continue to use this data to help identify and prioritize opportunities to increase program participation, awareness and satisfaction as well as identify areas for improvement. 
</t>
  </si>
  <si>
    <t xml:space="preserve"> In October of 2021, Clark Public Utilities Commissioners approved a Clark Public Utilities Pandemic Relief program (CPR) and allocated $5 million of direct service funds to this program. This program is available to residential households with a total household income that does not exceed 225% of the Federal Poverty Level during any three-month period between March 2020 and the month prior to their application and who have a current past due balance that is more than 30 days past due. If a household meets the eligibility requirements, then they may receive a bill credit applied directly to their Clark Public Utilities’ account in an amount up to $750 not to exceed the current balance on the account. 
- The Clark Public Utilities Board of Commissioners have allocated ~$1.2 million in direct funding to support the to-be designed, targeted energy conservation programs described above. Staff anticipates that program funding may begin being spent in late 2022, but more likely in 2023.</t>
  </si>
  <si>
    <t>Administrative expenses currently comprise approximately 20% of total program budgets, which is in line with industry best practices. However, we will continue to look for opportunities to streamline the customer experience and application process through ongoing program evaluations and customer surveys.</t>
  </si>
  <si>
    <t xml:space="preserve">• Annual Community Round table with all non-profits serving vulnerable populations.
• Conduct presentations on energy assistance upon request to community action agencies, state social service agencies, and local community groups.
• Regarding energy conservation programs, during the development of the 2022 – 2025 CEIP utility staff worked with a variety of local, community based organizations that have broad experience working with disadvantaged households in Clark County, WA. That effort provided valuable insights related to targeting our customers that are in the most need of energy conservation programs. Staff intends to leverage those efforts in developing the targeted energy conservation programs described in Section C of this plan. 
</t>
  </si>
  <si>
    <t xml:space="preserve">• Providing language interpreter service in hundreds of different languages for customers calling into the call center.
• All energy assistance brochures translated in Russian and Spanish.
• Regarding energy conservation programs, staff intends to develop multi-lingual program materials that will be used to target households in need that also speak English as a second language. Staff will employ the customer demographic dashboard developed by Empower Dataworks to identify these households.
</t>
  </si>
  <si>
    <t xml:space="preserve">• Regarding energy conservation programs, staff intends to target both energy burdened customers and highly impacted communities with low or no cost energy conservation programs. Staff will utilize the Department of Health environmental and health disparity mapping tool, as well as the customer demographic dashboard developed by Empower Dataworks to successfully meet this objective as described in the 2022 – 2025 CEIP.
</t>
  </si>
  <si>
    <t>18% (200% Federal Poverty Level), 37% (80% Area Median Income).</t>
  </si>
  <si>
    <t>10% of all customers. 25% of low-income customers.</t>
  </si>
  <si>
    <t>34% of all customers. 66% of low-income customers.</t>
  </si>
  <si>
    <t>2.5% of all customers.</t>
  </si>
  <si>
    <t>20-25% of all households.</t>
  </si>
  <si>
    <t>100% of participants in income-certified programs fall under 80% AMI.</t>
  </si>
  <si>
    <t>On average, 30% of program participants are high-burden.</t>
  </si>
  <si>
    <t>58% on average. 59% of participants in direct assistance programs and 24% of participants in weatherization are renters</t>
  </si>
  <si>
    <t xml:space="preserve">Approximately 21% of program participants in programs other than the senior rate credit are households with seniors. </t>
  </si>
  <si>
    <t xml:space="preserve">Data regarding the primary language of applicants is not tracked currently. But anecdotally, the vast majority of assistance applications come from native English speakers, so there is a possibility that limited English speakers are under-represented in the assistance that is allocated.  </t>
  </si>
  <si>
    <t>Notes</t>
  </si>
  <si>
    <t xml:space="preserve">Renters are clearly under-represented in the weatherization program. The proportion of high energy burden program participants is similar to the proportion of high-burden customers among low-income customers, but we could potentially better target or prioritize them in our programs. </t>
  </si>
  <si>
    <t>The maps below show the distribution of energy assistance need (top) compared to the program participation rate by census tract. In general, the two maps indicate that most participation occurs in the census tracts with the highest proportion of need. The exceptions are the rural areas around Amboy and Battle Ground in the North Clark County, where participation rates appear low relative to the level of need. We will investigate any potential program access issues for residents in that area.</t>
  </si>
  <si>
    <t>Columbia Rural Electric Association</t>
  </si>
  <si>
    <t>99328, 99347, 99324, 99361, 99323, 99362, 99359, 99348, 99329, 99363, 97862, 99360</t>
  </si>
  <si>
    <t>CREA COVID RELIEF FUND</t>
  </si>
  <si>
    <t>SEPTEMBER 2020 TO PRESENT</t>
  </si>
  <si>
    <t>DELINQUENT ACCOUNTS ADVERSLY AFFECTED BY COVID 19</t>
  </si>
  <si>
    <t xml:space="preserve">UTILITY – Third party managed by BMAC – Blue Mountain Action Council. Columbia REA provided a donation to help fund.  </t>
  </si>
  <si>
    <t>APPLICATIION PROCESS DESIGNATED TO BMAC</t>
  </si>
  <si>
    <t xml:space="preserve">
BRING DELINQUENT BILL TO ZERO, ALLOWING CUSTOMER TO CONTINUE DEBT FREE
</t>
  </si>
  <si>
    <t>Columbia REA</t>
  </si>
  <si>
    <t>UNTIL DIRECT SERVICE DOLLARS ARE EXHAUSTED</t>
  </si>
  <si>
    <t>AIRHA40004</t>
  </si>
  <si>
    <t>AIRHA40013</t>
  </si>
  <si>
    <t>AIRHA40014</t>
  </si>
  <si>
    <t>AIRHA40015</t>
  </si>
  <si>
    <t>AIRHA40016</t>
  </si>
  <si>
    <t>AIRHA40018</t>
  </si>
  <si>
    <t>AIRHA40019</t>
  </si>
  <si>
    <t>AIRHA40218</t>
  </si>
  <si>
    <t>AMDMC40203</t>
  </si>
  <si>
    <t>AMDMC40204</t>
  </si>
  <si>
    <t>AIRHA40003</t>
  </si>
  <si>
    <t>TIM00071</t>
  </si>
  <si>
    <t>RHVEN12373</t>
  </si>
  <si>
    <t>RHVHS13022</t>
  </si>
  <si>
    <t>RLILF12262</t>
  </si>
  <si>
    <t>RWHWH13075</t>
  </si>
  <si>
    <t>RWHWH13078</t>
  </si>
  <si>
    <t>RWHWU12310</t>
  </si>
  <si>
    <t>RHVEN12368</t>
  </si>
  <si>
    <t>RHVHS13049</t>
  </si>
  <si>
    <t>RLILF13413</t>
  </si>
  <si>
    <t>RLILF13419</t>
  </si>
  <si>
    <t>RLILF13422</t>
  </si>
  <si>
    <t>TAM00056</t>
  </si>
  <si>
    <t>AIRHA40001</t>
  </si>
  <si>
    <t>AIRHA40017</t>
  </si>
  <si>
    <t>AIRPF40206</t>
  </si>
  <si>
    <t>AMDMC40197</t>
  </si>
  <si>
    <t>CHVHI20915</t>
  </si>
  <si>
    <t>RHVEN11978</t>
  </si>
  <si>
    <t>RHVHS13001</t>
  </si>
  <si>
    <t>RHVHS13040</t>
  </si>
  <si>
    <t>RHVHS14008</t>
  </si>
  <si>
    <t>RHVHS14156</t>
  </si>
  <si>
    <t>RHVHS14159</t>
  </si>
  <si>
    <t>RHVHS14177</t>
  </si>
  <si>
    <t>RLILF12225</t>
  </si>
  <si>
    <t>RLILF12243</t>
  </si>
  <si>
    <t>RLILF12280</t>
  </si>
  <si>
    <t>RLILF13602</t>
  </si>
  <si>
    <t>CHVHI20914</t>
  </si>
  <si>
    <t>RELPL13803</t>
  </si>
  <si>
    <t>RHVHS14234</t>
  </si>
  <si>
    <t>RLILF12210</t>
  </si>
  <si>
    <t>RLILF12213</t>
  </si>
  <si>
    <t>RLILF12216</t>
  </si>
  <si>
    <t>RLILF12219</t>
  </si>
  <si>
    <t>RLILF12228</t>
  </si>
  <si>
    <t>RLILF12231</t>
  </si>
  <si>
    <t>RLILF12237</t>
  </si>
  <si>
    <t>RLILF12246</t>
  </si>
  <si>
    <t>RLILF12252</t>
  </si>
  <si>
    <t>RLILF12255</t>
  </si>
  <si>
    <t>RLILF12264</t>
  </si>
  <si>
    <t>RLILF12270</t>
  </si>
  <si>
    <t>RLILF12273</t>
  </si>
  <si>
    <t>Columbia REEA</t>
  </si>
  <si>
    <t>We plan on using our bill messaging, website, Twitter, Instagram and Facebook to market our energy saving programs.</t>
  </si>
  <si>
    <t>Our service territory directly overlaps with another electric utility and customer utility accounts cannot be sorted by utility, zip code, census tracts, or County boundaries on the DOE LEAD tool. We are unaware how to, in a quality and cost-effective method, to otherwise get the details you request specifically for our members in our service territory.</t>
  </si>
  <si>
    <t>Town of Coulee Dam</t>
  </si>
  <si>
    <t>Low-Income Senior/Disabled Utility Rates</t>
  </si>
  <si>
    <t>21 Years</t>
  </si>
  <si>
    <t>Low Income Seniors over the age of 62 or individual who receives disability income</t>
  </si>
  <si>
    <t>Application processing, income verification, rate discount and utility billing</t>
  </si>
  <si>
    <t>Low income Seniors and disabled receive an 18% reduction in energy bill</t>
  </si>
  <si>
    <t>Coulee Dam</t>
  </si>
  <si>
    <t>On-going,  Annual income verification required</t>
  </si>
  <si>
    <t xml:space="preserve">The Town of Coulee Dam does not currently have a plan.  We use BPA for our energy efficiency program.  At this time, we only offer a discount to Low Income Seniors and Disabled.  Many of our customers qualify for help from the Colville Confederated Tribe of Indians/Bureau of Indian Affairs for energy assistance. </t>
  </si>
  <si>
    <t>Cowlitz County PUD</t>
  </si>
  <si>
    <t xml:space="preserve">98581, 98603, 98609, 98611, 98616, 98625,
98626, 98632, 98645, 98649, 98674
</t>
  </si>
  <si>
    <t>Weatherization Assistance (Lower Columbia CAP)</t>
  </si>
  <si>
    <t>Weatherization Assistance (Cowlitz)</t>
  </si>
  <si>
    <t>SDDR Program</t>
  </si>
  <si>
    <t>Warm Neighbor</t>
  </si>
  <si>
    <t>Since 1982 (39 years)</t>
  </si>
  <si>
    <t>Low-income customers with household income that does not exceed 200% of federal poverty level</t>
  </si>
  <si>
    <t>Marketing, funding, and incentive processing</t>
  </si>
  <si>
    <t>Hybrid – Cowlitz PUD determines the energy efficiency measures that will be offered. Lower Columbia Community Action Programs (CAP) processes client applications and determines eligibility. Cowlitz PUD performs audits, pre-authorizes incentives for installation of energy efficiency measures, and performs inspections. Cowlitz PUD pays incentives directly to customer or contractor for installed measures.</t>
  </si>
  <si>
    <t>Marketing, customer education, audits, project pre-authorization, inspections, funding, and incentive processing</t>
  </si>
  <si>
    <t xml:space="preserve">Hybrid: This is a Cowlitz PUD Program but is administered by CAP (Lower Columbia Community Action Program)
Cowlitz PUD defines the program parameters and promotes it to our customers. Lower Columbia CAP processes the customers application to determine eligibility and notifies Cowlitz PUD of approved/denied applicants. Cowlitz PUD then applies the appropriate discount to the customer’s rate.
</t>
  </si>
  <si>
    <t xml:space="preserve">The program was established in 2004. </t>
  </si>
  <si>
    <t xml:space="preserve">Targets low-income senior and disabled customers. Applicants must be low-income and 62+ or permanently disabled. Eligible applicants receive a monthly discounted rate based on income level.
At 175% of Federal Poverty Level (FPL) =&gt; 15% discount At 125% of Federal Poverty Level (FPL) =&gt; 25% discount
</t>
  </si>
  <si>
    <t xml:space="preserve">Cowlitz PUD created the SDDR program, which is reviewed by the Board of Commissioners annually. The program defines the eligibility requirements, required
documentation, and rate discounts.
Cowlitz PUD is also responsible for marketing the program to its customers via social media, TV, newsprint, radio, direct mailings. Cowlitz PUD also applies the discount to customer accounts, and tracks and reports on the program. Cowlitz PUD also administers the renewal process for existing program participants, which includes income re-certification.
Lower Columbia CAP processes applications for new applicants only. The application and required documentation are reviewed, and the income verification is completed to determine eligibility.
</t>
  </si>
  <si>
    <t>The program was established in 2001.</t>
  </si>
  <si>
    <t>This program was created to help customers that are in a crisis situation. Customers must be disconnected or pending disconnection and low-income (up to 200% of FPL). Customers may receive up to $300 once in a 12-month period.</t>
  </si>
  <si>
    <t>Utility. The Warm Neighbor Program was previously administered by Lower Columbia CAP but was brought in house in 2019 and is now solely administered by Cowlitz PUD.</t>
  </si>
  <si>
    <t xml:space="preserve">Cowlitz PUD created the Warm Neighbor program, which is reviewed by the Board of Commissioners annually. The program defines the eligibility requirements, required documentation, and assistance amount.
The Warm Neighbor Program is funded 100% by donations. Cowlitz PUD conducts promotions and events to help fund the program.
Cowlitz PUD is responsible for processing the application, reviewing documentation, and completing the income verification to determine eligibility. Cowlitz PUD also markets the program to its customers via social media, TV, newsprint, radio, direct mailings. Cowlitz PUD also applies the approved pledge amount to customer accounts, and tracks and reports on the program.
</t>
  </si>
  <si>
    <t>The Low-Income Home Energy Assistance Program is a federally funded program that was established in 1981.</t>
  </si>
  <si>
    <t xml:space="preserve">The LIHEAP program assists low-income customers with heating costs.
Customers must live in Cowlitz or Wahkiakum County and be low-income (150% FPL based on household size) to be eligible.
Qualifying applicants may receive up to $1,000, once per heating season, if funding is available.
</t>
  </si>
  <si>
    <t>Hybrid: Lower Columbia CAP administers the Federal program, which includes income verification, and Cowlitz PUD applies payments from Lower Columbia CAP to eligible customer accounts.</t>
  </si>
  <si>
    <t>Cowlitz PUD role is to assist Lower Columbia CAP by educating and promoting the LIHEAP assistance to our customers. Cowlitz PUD markets this program through various communication channels. Cowlitz PUD also applies pledges to customers’ accounts and reports on LIHEAP assistance.</t>
  </si>
  <si>
    <t>$8,728 (annual)
$145,365 (over measure life)</t>
  </si>
  <si>
    <t>$5,039 (annual)
$81,628 (over measure life)</t>
  </si>
  <si>
    <t xml:space="preserve">2019:
- Assistance by occupancy
· Owners: $229,526
· Renters: $134,850
 2. DHP upgrades
· Owners: 16
· Renters: 17 
2020:
 1. Assistance by occupancy
· Owners: $156,580
· Renters: $45,045
 2. DHP upgrades
· Owners: 14
· Renters: 7
</t>
  </si>
  <si>
    <t xml:space="preserve">2019: 
1. All participant income levels were &lt;=200% of federal poverty level
0. Bill reduction (annual)
· Owners $4,513
· Renters $4,216
2020:
1. All participant income levels were &lt;=200% of federal poverty level
2. Bill reduction (annual)
· Owners $3,812
· Renters $1,227
</t>
  </si>
  <si>
    <t xml:space="preserve">Successes:
· Program funding has allowed Lower Columbia CAP to continue their work when other funding sources were lacking
· Highly functioning, collaborative relationship with CAP
· Electric resistance heat replaced with heat pump technology (ducted or ductless) in 58 homes
· 74 homes were insulated
Challenges:
· Prevailing wage rates drive up costs. (Prevailing wages are determined from wage surveys that are provided from unions in industrial settings. These wage rates do not correlate to typical residential wages.)
· COVID 19 pandemic halted construction in the State of Washington resulting in fewer energy efficiency projects
</t>
  </si>
  <si>
    <t>1.    $300,000 assistance amount
2.    Targeting homes with electric resistance heat to be upgraded to ductless heat pumps (DHP) in all cases</t>
  </si>
  <si>
    <t>1.    $300,000 assistance amount
2.    Targeting homes with electric resistance heat to be upgraded to ductless heat pumps in all cases</t>
  </si>
  <si>
    <t>$436 (annual)
$10,357 (over measure life)</t>
  </si>
  <si>
    <t>1005
$24,066 (over measure life)</t>
  </si>
  <si>
    <t xml:space="preserve">2019:
1. All participant income levels were &lt;=200% of federal poverty level
3. Bill reduction (annual)
· Owners $91
· Renters $345
2020:
1. All participant income levels were &lt;=200% of federal poverty level
2. Bill reduction (annual)
· Owners $696
· Renters $309
</t>
  </si>
  <si>
    <t xml:space="preserve">Successes:
· 19 homes were weatherized
· Homes weatherized through this program help to preserve funding for Lower Columbia CAP
Challenges:
· COVID 19 pandemic halted construction in the State of Washington resulting in fewer energy efficiency projects
</t>
  </si>
  <si>
    <t xml:space="preserve">991 TOTAL
709 @ 25%
282 @ 15%
</t>
  </si>
  <si>
    <t xml:space="preserve">1,121 TOTAL
828 @ 25%
293 @ 15%
</t>
  </si>
  <si>
    <t>Our goal is to increase customer participation each year.</t>
  </si>
  <si>
    <t>Each year we have been able to increase the participation level of this program.</t>
  </si>
  <si>
    <t xml:space="preserve">Customers faced challenges when applying for the SDDR discount such as extensive documentation requirements, limited appointment dates and transportation constraints.
In response to these issues, Cowlitz PUD and Lower Columbia CAP worked together in 2019 to streamline the process for the customer by simplifying the application form, utilizing technology to exchange information, revising documentation requirements, and offering the program enrollment year-round.
Additionally in 2020, the renewal process was also simplified for customers. Existing customers are no longer required to complete the full application process every two years. Existing program participants can now self-certify any changes in their income or disability status.
As a result, customer burden has been greatly reduced by program efficiencies and is reflected in the increase of participants.
</t>
  </si>
  <si>
    <t>Increase the number of program participants.</t>
  </si>
  <si>
    <t>Due to COVID, the goal was changed to increase program funding through events and public donations since customers were not requesting assistance during the moratorium. Expected an increased need once the disconnect moratorium ended.</t>
  </si>
  <si>
    <t>2019 - $29,737 funds donated, $5,822 pledged to 48 customer accounts.
2020 - $34,765 funds donated, $3,875 pledged to 19 customer accounts.
2020 - Total WN fund balance - $72,437</t>
  </si>
  <si>
    <t>The customer must be in a pending disconnection and have exhausted all other options, such as LIHEAP, as this will have a larger impact on their bill. Warm Neighbor is donations that are made through events and donations from our community, so the funds are limited to a certain amount per customer per year. EX. Max $300.00. The customer applying must fall at the 200% FPL to qualify.</t>
  </si>
  <si>
    <t>Since this program is funded 100% by donations, we are limited on how much assistance can be provided to customers. Over the last few years, a new fundraising event was launched, and a corporate sponsorship program was created to help grow the WN fund, which have been very successful.
Prior to COVID, the WN program helped customers in crisis situations pay their bill to avoid disconnection or to be reconnected. But with the disconnect moratorium in place, customers did not request this assistance, which brought down the participation rate. In response to this we pivoted our goal to focus on building the WN fund balance in anticipation of a surge of demand after the moratorium is lifted.</t>
  </si>
  <si>
    <t>$718,399 (Excludes additional CARES funding)</t>
  </si>
  <si>
    <t>Third party program - N/A</t>
  </si>
  <si>
    <t xml:space="preserve">1. 100% of applicants (1,554 – 2019, 1,446 – 2020) at or below 150% FPL
1. Unknown – CAP may maintain
</t>
  </si>
  <si>
    <t>1.      100% of applicants (1,554 – 2019, 1,446 – 2020) at or below 150% FPL
Unknown – CAP may maintain</t>
  </si>
  <si>
    <t>Increasing the FPL from 100% to 150% and offering the LIHEAP assistance year-round has significantly helped customers access funding when needed.</t>
  </si>
  <si>
    <t>$56,000 – CAP $37,500 – STAFFING $5,000 – MARKETING</t>
  </si>
  <si>
    <t>INCLUDED</t>
  </si>
  <si>
    <t>$37,500 – STAFFING $5,500 – MARKETING</t>
  </si>
  <si>
    <t>$63,000 – CAP $38,800 – STAFFING $5,000 – MARKETING</t>
  </si>
  <si>
    <t>$38,800 – STAFFING $7,500 – MARKETING</t>
  </si>
  <si>
    <t>Cowlitz PUD</t>
  </si>
  <si>
    <t>LHVEN10017</t>
  </si>
  <si>
    <t>LHVEN10028</t>
  </si>
  <si>
    <t>LHVEN10033</t>
  </si>
  <si>
    <t>LHVEN10035</t>
  </si>
  <si>
    <t>LHVEN11747</t>
  </si>
  <si>
    <t>LHVEN12428</t>
  </si>
  <si>
    <t>LHVEN12429</t>
  </si>
  <si>
    <t>LHVEN12434</t>
  </si>
  <si>
    <t>LHVHS13037</t>
  </si>
  <si>
    <t>LHVEN12432</t>
  </si>
  <si>
    <t>$200 – one month of usage</t>
  </si>
  <si>
    <t>One time payment assistance every 12-months.</t>
  </si>
  <si>
    <t xml:space="preserve">· Short Term Program Adjustments:
o Assess low-income discount rate programs using updated customer demographic data to ensure eligibility requirements, income limits, and discount rates are applicable to vulnerable populations and highly impacted communities with high energy burden.
o Make program adjustments in response to economic pressures, customer access constraints and identified gaps for customers with high energy burden that are ineligible for other energy assistance resources.
</t>
  </si>
  <si>
    <t xml:space="preserve">· Long Term Program Adjustments:
o Evaluate current incentive offerings for effectiveness in energy burden reduction achieved per household assisted.
o Establish ductless heat pump and heat pump water heater incentive/installation program with targeted promotion to tenant households in high energy burden census tracts.
</t>
  </si>
  <si>
    <t xml:space="preserve">· Short/Long Term Program mix:
o Both short and long-term programs are focused on the customer achieving sustained, uninterrupted service through the reduction of energy burden. The PUD’s short-term programs fill gaps for customers who are ineligible for other assistance (e.g. LIHEAP) or whose burden exceeds other resources. Long-term programs are focused on reducing energy use within the dwelling, resulting in a lower monthly bill. Neither program categories are prioritized above the others
</t>
  </si>
  <si>
    <t xml:space="preserve">OUTREACH–
· Evaluate newly-collected customer demographic data using GIS to target program promotion to vulnerable and underserved populations.
· Host assistance fair with local support agencies, and conduct educational workshops in the community to increase energy efficiency literacy including proper operation and maintenance of household appliances and heating systems.
· Translate program promotional materials and descriptive brochures into multiple languages.
· Perform targeted outreach to renters and association landlords or property management companies to increase participation in energy conservation and weatherization programs.
</t>
  </si>
  <si>
    <t>Continue to conduct the biennial customer satisfaction survey and adjust program accessibility and services based upon customer feedback</t>
  </si>
  <si>
    <t xml:space="preserve">· The PUD budgets annually to ensure adequate staffing resources and funding are available to support the SDDR program regardless of the number of approved applicants.
· The Warm Neighbor program has consistently received approximately $30,000 annually from customer donation and fundraising events since 2019. Administrative costs for the WN program have also been reduced by bringing the program in-house. A new WN Corporate Sponsorship program, which encourages local businesses to donate in exchange for advertising in our customer newsletter, is being rolled out.
· Senate Bill 5008, signed into law in 2021, provides for a B&amp;O tax credit for the rebate revenue received from BPA for energy efficiency program expenditures made. The amount of the credit is estimated to be $50-$70,000 annually through 2030 and must be applied to expand or enhance the PUD’s low-income assistance programs, including energy efficiency, that reduce energy burden.
· The PUD will evaluate the effectiveness of changes in long-term programs resulting from the targeting of its highest energy burden customers. Shifting expenditures from less effective to more effective incentives will help determine funding level adjustments in future years.
</t>
  </si>
  <si>
    <t>Cowlitz County</t>
  </si>
  <si>
    <t>The SDDR Program is offered year-round with discounts of 15% and 25% applied based on the customer’s income level (175% and 125% FPL respectively). New customers to the program are referred to Lower Columbia CAP for income verification and program eligibility. The District receives weekly updates of pending, approved, and denied customers and tracks accordingly. Once the customer is approved, the District’s Billing division updates the customer’s rate and applies a low-income alert to the account with an expiration date of two years. Prior to expiration, customer affidavits are sent of household size and income verification. Once received, the Billing division updates the rate, if needed, and extends the expiration date. Monthly reports are also run to verify ineligible customers and removal from the program (primarily applicable to customers who have passed).</t>
  </si>
  <si>
    <t xml:space="preserve">Design:
The District has a high number of low-income seniors and disabled customers within the service area. Currently, the Cowlitz County Ethnic Support Council assists customers with language barriers, and the District plans to translate program and marketing materials into other languages – Spanish and Chuukese specifically.
</t>
  </si>
  <si>
    <t xml:space="preserve">Targeting:
The District is developing a GIS mapping tool to identify low-income households using prior assistance information and census data. This will enable the District to reach out and target specific customers that are likely in need of assistance and will qualify.
The District markets through its monthly Connect newsletter, onsite events to promote the SDDR Program, and once COVID has passed, the District will partner with the Energy Efficiency Division to conduct educational “road shows” at public/community events, including a Senior Fair
</t>
  </si>
  <si>
    <t xml:space="preserve">Energy Conservation Programs:
Currently, the District performs marketing and outreach to all customers using a variety of sources in the promotion of its residential energy efficiency programs. While the marketing tools are not specifically targeted to low-income communities, all communities are reached through information posted on the cowlitzpud.org webpage, social media, newsletters, and in-person events.
Specifically – on the cowlitzpud.org webpage – customers can find information regarding special incentive promotions, residential program specifics, incentives, eligibility requirements, and steps to participate. A page is additionally dedicated to customers interested in participating in an online home energy audit (a sort of DIY energy audit in lieu of in-person energy audits due to COVID restrictions). For customers seeking information on low-income weatherization, the primary contact and program description is published on the webpage.
Other modes of promoting residential energy efficiency programs and providing energy efficiency education to our community members includes radio interviews and advertisements, Facebook, our monthly Connected Newsletter that is mailed with monthly bills, employee-facing weekly newsletters, articles and advertisements published in local publications, and in-person/drive-thru events.
We will be altering our outreach efforts in the future to target low-income and vulnerable/ overburdened customers based on the demographic data we collect.
</t>
  </si>
  <si>
    <t>1. 34.4% or 12,324 households are living below 200% of the Federal Poverty Level</t>
  </si>
  <si>
    <t>2. 19.59% or 7,017 households have high energy burdens.</t>
  </si>
  <si>
    <t>3. 37.03% or 13,264 households are renter-occupied.</t>
  </si>
  <si>
    <t xml:space="preserve"> 1.19% or 498 households are Limited English Speaking.</t>
  </si>
  <si>
    <t>33.89% or 14,219 households have at least one person 65 years or older.</t>
  </si>
  <si>
    <t>1,136 (9.22%) residential accounts active as of November 2021 were enrolled in our Weatherization, Senior &amp; Disabled Discounted Rate, Warm Neighbor, and LIHEAP programs in the past 12 months. All programs are eligible only to those living below 200% of the Federal Poverty Level.</t>
  </si>
  <si>
    <t xml:space="preserve"> 1,136 (9.22%) residential accounts that were active as of November 2021 were enrolled in our 
Weatherization, Senior &amp; Disabled Discounted Rate, Warm Neighbor, and LIHEAP programs in the past 12 months. Because program participants are low-income, it was assumed that they have high energy burdens.
</t>
  </si>
  <si>
    <t>3. 648 (4.89%) accounts that were active as of November 2021 were recorded as renters and enrolled in our Weatherization, Senior &amp; Disabled Discounted Rate, Warm Neighbor, and LIHEAP programs in the past 12 months.</t>
  </si>
  <si>
    <t>4. The number of program participants who are Limited English Speakers is unknown because this data is not collected by Cowlitz PUD.</t>
  </si>
  <si>
    <t>5. 979 (7.74%) residential accounts that were active as of November 2021 received the Senior &amp; Disabled Discount Rate. Because this discounted rate is eligible to both seniors 62 years or older and customers with disabilities, the total number of seniors enrolled may be less than 979.</t>
  </si>
  <si>
    <t xml:space="preserve">To understand the geographical distribution of program participants, a density map (Figure 1) was created that shows areas throughout Cowlitz County with the lowest to highest concentrations of residential accounts enrolled in our assistance programs (Weatherization, Senior &amp; Disabled Discounted Rate, Warm Neighbor, and LIHEAP). Figures 2 through 6 are choropleth maps depicting the percent of populations/households per Census block group pertaining to the five customer segments from the previous questions. Figure 7 is a composite index combining data on the five customer segments into one map to illustrate the Census block groups with the most overburdened and vulnerable populations.
Data for the choropleth maps were obtained from 2019 American Community Survey 5-year estimates. Census block group boundaries and data were selected for this analysis because it is the smallest geographic area for which the American Community Survey publishes data. Although it may have a relatively higher margin of error than the Census tract, the smaller block group boundaries allow for a better understanding of nuanced population/household characteristics that would otherwise be lost in the larger areas contained within Census tracts.
1. Census block groups with the highest percentages of people living less than 200% of the poverty level were clustered around Longview, Kelso, and Woodland (Figure 2).
2. Although Cowlitz PUD has data on electricity expenditures for each account, we do not collect income data on customers, which affects the accuracy of energy burden calculations. Estimates for this analysis were calculated by dividing the median annual electricity expenditure by the median household income for each Census block group, resulting in two block groups in Longview and Kelso with energy burdens of over 6% (Figure 3). Electricity expenditure data was derived from Cowlitz PUD residential accounts with monthly charges from the past twelve months at the time of the analysis (December 2021). Median household income data was obtained from the 2019 American Community Survey 5-year estimates. Census block group 530150008004 did not have median household income data in the 2019 American Community Survey 5-year estimates. To approximate this figure for the Composite Index Map, the median household incomes of the surrounding block groups were averaged to calculate the energy burden for this block group.
3. Census block groups with high percentages of renter-occupied households were clustered around the cities of Castle Rock, Longview, Kelso, Kalama, and Woodland (Figure 4). Longview and Kelso had the highest percentage of renters in the County.
4. One block group located in Longview had 17.39% of households state they were Limited English Speaking (Figure 5). All of these households listed Spanish as their primary language.
5. All three dark purple block groups in Figure 6 had approximately 80% of households with at least one person 65 years or older.
</t>
  </si>
  <si>
    <t>Douglas County PUD</t>
  </si>
  <si>
    <t>98802; 98830; 98843; 98850; 98858; 98813; 98845</t>
  </si>
  <si>
    <t>Matchmaker Weatherization Program</t>
  </si>
  <si>
    <t>Douglas County PUD has been providing matching funds since 1988.</t>
  </si>
  <si>
    <t xml:space="preserve">These are additional funds used to augment the federal Weatherization Assistance Program in Douglas County. </t>
  </si>
  <si>
    <t>Third-party. Program is operated by Chelan-Douglas Community Action Council. A portion of the funding is provided by Douglas County PUD.</t>
  </si>
  <si>
    <t>Funding only.</t>
  </si>
  <si>
    <t>$688/yr</t>
  </si>
  <si>
    <t>$361/yr</t>
  </si>
  <si>
    <t xml:space="preserve">Fixed funding amount of $60,000 was being provided to Chelan-Douglas Community Action Council with the intent that it be spent on weatherizing low-income homes in Douglas County </t>
  </si>
  <si>
    <t>The program has always suffered from very low participation rates and high costs.</t>
  </si>
  <si>
    <t>Funding is provided as a lump sum – CAC administrative costs are unknown</t>
  </si>
  <si>
    <t>HVAC</t>
  </si>
  <si>
    <t>Pipe insulation</t>
  </si>
  <si>
    <t>Envelope</t>
  </si>
  <si>
    <t>In 2022, we are considering the feasibility and need for direct assistance programs for our low-income customers.  G30</t>
  </si>
  <si>
    <t>In 2022, we are sun setting our matchmaker weatherization program and intend to plan a consolidated energy efficiency program that serves the CEIP and CETA Section 120 requirements, with an emphasis on serving vulnerable communities and low-income customers.J20:K20</t>
  </si>
  <si>
    <t>We intend to start more proactive outreach to vulnerable and high-burden customers to inform them about our programs when they launch. Calendar year 2022 will be a planning year to consider the different ways to accomplish this.</t>
  </si>
  <si>
    <t>We are eliminating the matchmaker weatherization program, and in 2022, we will be designing programs and allocating funds that are needed to meet our energy efficiency and energy assistance targets.</t>
  </si>
  <si>
    <t xml:space="preserve">Douglas County </t>
  </si>
  <si>
    <t xml:space="preserve">Staff will use data from the energy burden assessment developed by Empower Dataworks to better target outreach to under-served and vulnerable customers, once new program designs are finalized.
</t>
  </si>
  <si>
    <t xml:space="preserve">31% (200% FPL), 37% (80% AMI) </t>
  </si>
  <si>
    <t>4% of all customers. 10% of low-income customers.</t>
  </si>
  <si>
    <t>31% of all customers. 44% of low-income customers.</t>
  </si>
  <si>
    <t>7% of all customers.</t>
  </si>
  <si>
    <t>~20% of all households.</t>
  </si>
  <si>
    <t>The weatherization program has had minimal participation (5 customer per year). The small sample size precludes reporting these statistics.</t>
  </si>
  <si>
    <t>The map below shows the energy assistance need and how it is mostly concentrated in East Wenatchee and Rock Island. The weatherization program has had minimal participation (5 customers per year), and with our new planned programs, we intend to reach customers across our service territory in accordance with the need.</t>
  </si>
  <si>
    <t>City of Ellensburg</t>
  </si>
  <si>
    <t>Low Income Rate</t>
  </si>
  <si>
    <t>Low Income Energy Efficiency Projects</t>
  </si>
  <si>
    <t>Since at least 1980</t>
  </si>
  <si>
    <t xml:space="preserve">“Low-income disabled citizen” means a person with a combined household income at or below 125 percent of the federally established poverty level who: (A) provides documentation of disability from the Social Security Administration of the federal government; or (B) qualifies for special parking privileges under RCW 46.19.010(a) through (j); or (C) demonstrates through documentation from a qualified medical professional that he or she has a disability identified in RCW 46.19.010(a) through (j); or (D) qualifies as a blind person as defined in RCW 74.18.020.
“Low-income senior citizen” means a person who is 65 years of age or older with a combined household income at or below 125 percent of the federally established poverty level.
</t>
  </si>
  <si>
    <t>Utility program, but customers must work with a third-party for income and disability verification as well as required to have conservation education in order to qualify.</t>
  </si>
  <si>
    <t>Income verification, conservation education and energy efficiency measures are contracted out to the local CAP agency.</t>
  </si>
  <si>
    <t>Since at least 2014</t>
  </si>
  <si>
    <t>Must qualify for low income energy efficiency measures per BPA implementation manual. Current income eligibility is set at 200% federal poverty level.</t>
  </si>
  <si>
    <t>This is a hybrid program. The CAP agency proposes projects with qualifying customers. The City utilizes rate based and BPA energy efficiency funding to help pay for the installation and administration of energy efficiency measures.</t>
  </si>
  <si>
    <t>Reviewing and approving projects; paying a portion of our EE budget for these projects; paying an administration fee</t>
  </si>
  <si>
    <t>none</t>
  </si>
  <si>
    <t xml:space="preserve">The simplified tariff of providing a 50% discount to rates has
simplified the program and reduced potential for errors.
Income verification is a challenging, time-consuming, and
sensitive process that used to be done in-house annually. To
simplify the application process and increase access to more
resources, the verification process was contracted out and
changed to bi-annually in 2020. The program costs are rate
based, the revenue requirement of subsidizing the low- 
income rate program is spread over all other rate classes.
</t>
  </si>
  <si>
    <t>Improving efficiency and lowering bills has been successful.</t>
  </si>
  <si>
    <t>Floor Insulation R0 - R25 - Zonal</t>
  </si>
  <si>
    <t>LHVEN12736</t>
  </si>
  <si>
    <t>Attic Insulation R19 - R49 - Zonal</t>
  </si>
  <si>
    <t>LHVEN12730</t>
  </si>
  <si>
    <t>Prescriptiv e Air</t>
  </si>
  <si>
    <t>sealing</t>
  </si>
  <si>
    <t>LHVEN12057</t>
  </si>
  <si>
    <t>DHP</t>
  </si>
  <si>
    <t>LHVHS13035</t>
  </si>
  <si>
    <t>MH Floor insulation - R0 - R22 - Any</t>
  </si>
  <si>
    <t>electric</t>
  </si>
  <si>
    <t>LHVEN11908</t>
  </si>
  <si>
    <t>MH Whole house air sealing</t>
  </si>
  <si>
    <t>LHVEN11526</t>
  </si>
  <si>
    <t>MH Floor Insulation - R11 - R22 - Any</t>
  </si>
  <si>
    <t>LHVEN10022</t>
  </si>
  <si>
    <t>Exterior Door</t>
  </si>
  <si>
    <t>LHVEN12040</t>
  </si>
  <si>
    <t>Ellensburg</t>
  </si>
  <si>
    <t xml:space="preserve">By partnering with our local CAP agency, HopeSource, the City dramatically increased our outreach to low income customers. HopeSource’s outreach and marketing plans are designed to reach low-income households and are part of their approved LIHEAP energy assistance plan filed with the Department of Commerce. This includes partnerships and marketing to other low-income providers in the community (affordable housing providers, food banks, Head Start, adult activity centers, etc.) and cross referrals between different low-income service programs. Persons with English as a second language are also accommodated as part of HopeSource’s outreach. Most program materials are available in Spanish and HopeSource has multiple staff members who can communicate with Spanish-speaking customers.
HopeSource is also able to target high energy users by evaluating billing history when customers apply for energy assistance and providing them with conservation education and referring them to weatherization services.
</t>
  </si>
  <si>
    <t>No meaningful comparisons are available to compare the subsets of the geographical data of low-income participants with census tract data given the relatively small geographic service area of the City of Ellensburg Utility.</t>
  </si>
  <si>
    <t>Elmhurst Mutual Power and Light Company</t>
  </si>
  <si>
    <t>Salvation Army Energy Assistance (Shine a Light Program)</t>
  </si>
  <si>
    <t>BPA Energy Efficiency Program</t>
  </si>
  <si>
    <t>Any Elmhurst customer who calls asking for financial assistance with their utility bill.  Salvation Army assesses eligibility.</t>
  </si>
  <si>
    <t>Hybrid – customers and others (vendors) contribute funds to the Shine a Light Program.  Elmhurst contributes additional funding.  Funds are sent to the Salvation Army, who assesses the requests and administers the energy assistance.</t>
  </si>
  <si>
    <t>Customers and others (vendors) contribute funds to the Shine a Light Program.  Elmhurst contributes additional funding.  All funds are sent to the Salvation Army.  The Salvation Army administers and processes customer requests for utility assistance.</t>
  </si>
  <si>
    <t>Over 15 years</t>
  </si>
  <si>
    <t>Requestor must be a customer of Elmhurst and choose an approved energy efficiency item from BPA measure list.</t>
  </si>
  <si>
    <t>Hybrid – utility owns the program and a third party manages processing, invoicing and reporting to BPA.</t>
  </si>
  <si>
    <t>Utility collects rebate applications. The third party does the application processing, marketing, audits, energy efficiency measure reporting.</t>
  </si>
  <si>
    <t>None – reduce delinquent accounts</t>
  </si>
  <si>
    <t>Help members reduce balances.</t>
  </si>
  <si>
    <t xml:space="preserve">None </t>
  </si>
  <si>
    <t>Any member who capitalizes on the program is a success. Challenges would be COVID and supply chain limiting number of projects.</t>
  </si>
  <si>
    <t>Commercial Lighting</t>
  </si>
  <si>
    <t>Res Ductless Heat Pump - 10.7</t>
  </si>
  <si>
    <t>Res Heat Pump - 10.5</t>
  </si>
  <si>
    <t>Res LED - 10.2</t>
  </si>
  <si>
    <t>Res Appliance - 10.4</t>
  </si>
  <si>
    <t>Res Smart Thermostat - 10.8</t>
  </si>
  <si>
    <t xml:space="preserve">Res Insulation - 10.10 </t>
  </si>
  <si>
    <t>Res Windows - 10.10</t>
  </si>
  <si>
    <t>Res Heat Pump Water Heater - 10.5</t>
  </si>
  <si>
    <t>Elmhurst Mutual</t>
  </si>
  <si>
    <t>Prepaid Meter Program for Accounts in Arrears</t>
  </si>
  <si>
    <t xml:space="preserve">Pre-Covid ~$400
During pandemic average arrearage amount is ~$1000
</t>
  </si>
  <si>
    <t>12 months on average</t>
  </si>
  <si>
    <t>1. Larger donation of funds to Salvation Army for member assistance.  Increase the amount of assistance a customer may qualify for.
2. Incentives for electric vehicle chargers after installation.
3. Continue to assess feedback from members and make changes when warranted.
4. Operation Round-up contributions from members.</t>
  </si>
  <si>
    <t>Utilize bill messaging, social media accounts, website, and verbally when called to continue spreading the message of our energy assistance programs.</t>
  </si>
  <si>
    <t xml:space="preserve">There does not appear to be a way to report on the above segments as our service territory is comingled with another utility and as a Mutual our members are the property owners.  We also do not track these metrics on our members.  Our members information cannot be sorted on the DOE LEAD Tool.  </t>
  </si>
  <si>
    <t>Low-Income Senior Discount</t>
  </si>
  <si>
    <t>BPA Energy Efficiency Rebates</t>
  </si>
  <si>
    <t>Ferry County pUD</t>
  </si>
  <si>
    <t>Ferry County PUD</t>
  </si>
  <si>
    <t>99166, 99140, 99150, 99118, 99121, 98859</t>
  </si>
  <si>
    <t>99166, 99140, 99150, 99118, 99121, 98860</t>
  </si>
  <si>
    <t>20 years</t>
  </si>
  <si>
    <t>Customers age 62 and older with a household income no more than 200% of the Federal Poverty Level.</t>
  </si>
  <si>
    <t>Utility staff process annual applications and verify income for eligibility. Letters are sent annually to current participants to remind them to re-certify. The program is advertised in the lobby and annually on monthly billing statements.</t>
  </si>
  <si>
    <t>Estimate 40+ years</t>
  </si>
  <si>
    <t>Available to any customer who meets BPA requirements.</t>
  </si>
  <si>
    <t xml:space="preserve">Process applications per BPA requirements and confirm the energy efficiency measure was installed properly. </t>
  </si>
  <si>
    <t>Not available.</t>
  </si>
  <si>
    <t>Many customers have been on this program for several years. The biggest challenge is customers providing required proof of income forms</t>
  </si>
  <si>
    <t>Biggest challenge on conservation efforts is that even with rebates, customers generally have a substantial amount of money that must be paid out of pocket up front.</t>
  </si>
  <si>
    <t>RLILF12274</t>
  </si>
  <si>
    <t>Ferry County</t>
  </si>
  <si>
    <t>Three months</t>
  </si>
  <si>
    <t>Per PUD policy, arrearages are not forgiven.</t>
  </si>
  <si>
    <t>Per direction of the Board of Commissioners, an in-house survey will be done in 2022 to determine the energy burden and assistance needs of customers and future programs will be based on the results.</t>
  </si>
  <si>
    <t>Franklin County PUD</t>
  </si>
  <si>
    <t>99301, 99302, 99335, 99326, 99343, 99344, 99330, 99348, 99371</t>
  </si>
  <si>
    <t>Low Income Senior Discount</t>
  </si>
  <si>
    <t>Low Income Disability Discount</t>
  </si>
  <si>
    <t>Franklin PUD Energy Services Incentive Program</t>
  </si>
  <si>
    <t>99301, 99302, 99335, 99326, 99343, 99344, 99330, 99348, 99372</t>
  </si>
  <si>
    <t>99301, 99302, 99335, 99326, 99343, 99344, 99330, 99348, 99373</t>
  </si>
  <si>
    <t>Over 14 years.</t>
  </si>
  <si>
    <t>Low Income customer age 62 or older.  Eligibility is based on income from the Federal Poverty Guideline.</t>
  </si>
  <si>
    <t>Third Party.</t>
  </si>
  <si>
    <t>Setting up the appropriate approved discount on the billing account and accept payments.</t>
  </si>
  <si>
    <t>Low Income disabled customers.</t>
  </si>
  <si>
    <t>Over 20 years</t>
  </si>
  <si>
    <t>Our program applies to all utility customers, but our residential segment is limited to insulation projects.</t>
  </si>
  <si>
    <t>A utility program that receives some fund reimbursement from the Bonneville Power Administration</t>
  </si>
  <si>
    <t xml:space="preserve">A third-party handles income verification.  District employees manage the program working closely with customers to ensure they understand all requirements of the program.  Customers choose the contractor who installs their insulation from an approved contractor list.  District employees work with contractors during the installation process and review all paperwork prior to incentive payout.  </t>
  </si>
  <si>
    <t xml:space="preserve">The discount program provides an option for low-income seniors to receive a discount if they are unable to afford the full cost of their electric bill.
</t>
  </si>
  <si>
    <t>2020 annual goals and targets</t>
  </si>
  <si>
    <t>The discount program provides an option for low-income customers who have a disability to receive a discount if they are unable to afford the full cost of their electric bill.</t>
  </si>
  <si>
    <t>Total kWh saved per year is 27,580</t>
  </si>
  <si>
    <t>$1,500 Annually</t>
  </si>
  <si>
    <t>$6,000 Annually</t>
  </si>
  <si>
    <t>$6,250 Annually</t>
  </si>
  <si>
    <t>LHVEN12436  LHVEN12437</t>
  </si>
  <si>
    <t>LHVEN12776</t>
  </si>
  <si>
    <t>LHVEN12772</t>
  </si>
  <si>
    <t>Fanklin County PUD</t>
  </si>
  <si>
    <t xml:space="preserve">Franklin PUD works closely with Community Action Committee (CAC), who administers the County’s Low Income Home Energy Assistance Program (LIHEP), funds and the Sustainable Living Center (SLC) who administers a Community Energy Efficiency Program (CEEP) to promote all programs available to our customers.  In situations where our program does not cover the need of a customer, staff uses their knowledge of CAC’s and SLC’s programs to direct customers to available funding sources.  CAC and SLC will also direct customers to Franklin PUD if our programs will give them the assistance they need.   
Franklin PUD utilizes our bi-monthly newsletter, social media and radio to promote our programs.  Our conservation staff are both bi-lingual and all our program documents are translated into Spanish to help customers take advantage of our programs.  
</t>
  </si>
  <si>
    <t>Grant PUD</t>
  </si>
  <si>
    <t>Grant County PUD</t>
  </si>
  <si>
    <t>98837,99133,99123,99115,98851,98860,98832,99135,98823,9884, 98837,98857,99357,99344,99349</t>
  </si>
  <si>
    <t>Weatherization Rebates</t>
  </si>
  <si>
    <t>Share The Warmth</t>
  </si>
  <si>
    <t>Disability Discount</t>
  </si>
  <si>
    <t>Senior Discount</t>
  </si>
  <si>
    <t>98837,99133,99123,99115,98851,98860,98832,99135,98823,9884, 98837,98857,99357,99344,99350</t>
  </si>
  <si>
    <t>98837,99133,99123,99115,98851,98860,98832,99135,98823,9884, 98837,98857,99357,99344,99351</t>
  </si>
  <si>
    <t>98837,99133,99123,99115,98851,98860,98832,99135,98823,9884, 98837,98857,99357,99344,99352</t>
  </si>
  <si>
    <t>30+ years</t>
  </si>
  <si>
    <t>Residential customers with electric heat</t>
  </si>
  <si>
    <t xml:space="preserve">Application processing
Marketing
Audits
Inspections
Program management
</t>
  </si>
  <si>
    <t>Open to any low-income (150% of poverty) customer to receive assistance once a year.</t>
  </si>
  <si>
    <t>Utility – funded by customer donations</t>
  </si>
  <si>
    <t xml:space="preserve">Application processing
Income verification
Marketing
</t>
  </si>
  <si>
    <t>Customer must be low income (150% of poverty) and disabled</t>
  </si>
  <si>
    <t>Customer must be low income (150% of poverty) and a senior</t>
  </si>
  <si>
    <t>1,007.5 MWH</t>
  </si>
  <si>
    <t>1,445.4 MWH</t>
  </si>
  <si>
    <t xml:space="preserve">The challenge is finding enough cost-effective savings to lower energy burden below 6%  </t>
  </si>
  <si>
    <t>The discount off the customer’s bill lowers their energy burden.</t>
  </si>
  <si>
    <t>RHVHS10357</t>
  </si>
  <si>
    <t>RHVHS13644</t>
  </si>
  <si>
    <t>RHVHS11710</t>
  </si>
  <si>
    <t>RHVHS10382</t>
  </si>
  <si>
    <t>RHVHS13048</t>
  </si>
  <si>
    <t>RHVHS12993</t>
  </si>
  <si>
    <t>RHVHS11383</t>
  </si>
  <si>
    <t>RHVHS10377</t>
  </si>
  <si>
    <t>RHVHS12082</t>
  </si>
  <si>
    <t>RHVHS13041</t>
  </si>
  <si>
    <t>RHVHS10376</t>
  </si>
  <si>
    <t>RHVHS13023</t>
  </si>
  <si>
    <t>RHVEN12416</t>
  </si>
  <si>
    <t>RHVEN12383</t>
  </si>
  <si>
    <t>RHVEN12392</t>
  </si>
  <si>
    <t>RHVEN12394</t>
  </si>
  <si>
    <t>RHVEN12415</t>
  </si>
  <si>
    <t>RHVEN10201</t>
  </si>
  <si>
    <t>RLILF12277</t>
  </si>
  <si>
    <t>RWHWU109</t>
  </si>
  <si>
    <t>RHVHS10383</t>
  </si>
  <si>
    <t>RHVHS11839</t>
  </si>
  <si>
    <t>RHVHS12990</t>
  </si>
  <si>
    <t>RHVHS13015</t>
  </si>
  <si>
    <t>RHVEN12385</t>
  </si>
  <si>
    <t>STW</t>
  </si>
  <si>
    <t>Over 60 days past due and over $100 owed</t>
  </si>
  <si>
    <t>1 – 2 months</t>
  </si>
  <si>
    <t>$50 collection fee is waived if the customer is given assistance.</t>
  </si>
  <si>
    <t xml:space="preserve">Home Energy Assessments
Each audit will consist of a survey, energy inspection, energy saving recommendations, tips on ways to save energy, information on assistance programs, direct install of LED light bulbs, weather stripping replacement, blower door and duct testing, if applicable.  The PUD will work with contractors for upgrades such as insulation, duct sealing and thermostat replacement.  
</t>
  </si>
  <si>
    <t xml:space="preserve">Grant PUD will meet the CETA requirements to reduce energy consumption and communicate assistance programs to qualifying households of highly impacted areas throughout the county by sending direct mailers, hanging door tags, and conducting surveys.  Qualified households are in zones 9 and 10 on the Washington Tracking Network map provided by the Washington State Department of Health and their energy burden is 6% or higher than their income.  Mailers and door tags will include information on in-home audits and programs including Share the Warmth (STW), Opportunities Industrialization Center (OIC), Salvation Army and Senior and Disability discounts.  A public outreach meeting was conducted on September 29th.  The presentation has been posted to Grant’s website in both English and Spanish.
Most of Grant County has been broken out into manageable sections to ensure all qualifying households in highly impacted areas are offered in-house audits and to ensure the customers are aware of assistance available.  Moses Lake, Warden, Quincy, Mattawa and Royal City are divided into sections.  Soap Lake and George will be divided into sections further along in the process.  The first target area will be Cascade Valley in Moses Lake.
</t>
  </si>
  <si>
    <t>Public Utility District No. 1 of Grays Harbor County</t>
  </si>
  <si>
    <t>98520, 98526, 98535, 98536, 98537, 98541, 98547, 98550, 98552, 98557, 98559, 98562, 98563, 98566, 98568, 98569, 98571, 98575, 98583, 98587, 98595</t>
  </si>
  <si>
    <t>Residential HVAC Energy Efficiency Program</t>
  </si>
  <si>
    <t>Residential Low-Income Ductless Heat Pump Energy Efficiency Program</t>
  </si>
  <si>
    <t>Residential Insulation and Windows Energy Efficiency Program</t>
  </si>
  <si>
    <t>Residential Low-Income Insulation Energy Efficiency Program</t>
  </si>
  <si>
    <t>Residential Water Heating Energy Efficiency Program</t>
  </si>
  <si>
    <t>Residential Appliances Energy Efficiency Program</t>
  </si>
  <si>
    <t>Residential New Construction (NEEM) Energy Efficiency Program</t>
  </si>
  <si>
    <t>Commercial, Industrial and Agricultural Lighting Energy Efficiency Program</t>
  </si>
  <si>
    <t>Commercial, Industrial and Agricultural Custom Projects Energy Efficiency Program</t>
  </si>
  <si>
    <t>Commercial HVAC Energy Efficiency Program</t>
  </si>
  <si>
    <t>Commercial Insulation and Windows Energy Efficiency Program</t>
  </si>
  <si>
    <t>Commercial Refrigeration Energy Efficiency Program</t>
  </si>
  <si>
    <t>Commercial Appliances Energy Efficiency Program</t>
  </si>
  <si>
    <t>Industrial and Agricultural Motors and Drivers Energy Efficiency Program</t>
  </si>
  <si>
    <t>Industrial Energy Management Efficiency Program</t>
  </si>
  <si>
    <t>Agricultural Irrigation Energy Efficiency Program</t>
  </si>
  <si>
    <t>Senior/Disabled Low-Income Discount Program</t>
  </si>
  <si>
    <t>Project Help</t>
  </si>
  <si>
    <t>98520, 98526, 98535, 98536, 98537, 98541, 98547, 98550, 98552, 98557, 98559, 98562, 98563, 98566, 98568, 98569, 98571, 98575, 98583, 98587, 98596</t>
  </si>
  <si>
    <t>98520, 98526, 98535, 98536, 98537, 98541, 98547, 98550, 98552, 98557, 98559, 98562, 98563, 98566, 98568, 98569, 98571, 98575, 98583, 98587, 98597</t>
  </si>
  <si>
    <t>98520, 98526, 98535, 98536, 98537, 98541, 98547, 98550, 98552, 98557, 98559, 98562, 98563, 98566, 98568, 98569, 98571, 98575, 98583, 98587, 98598</t>
  </si>
  <si>
    <t>98520, 98526, 98535, 98536, 98537, 98541, 98547, 98550, 98552, 98557, 98559, 98562, 98563, 98566, 98568, 98569, 98571, 98575, 98583, 98587, 98599</t>
  </si>
  <si>
    <t>98520, 98526, 98535, 98536, 98537, 98541, 98547, 98550, 98552, 98557, 98559, 98562, 98563, 98566, 98568, 98569, 98571, 98575, 98583, 98587, 98600</t>
  </si>
  <si>
    <t>98520, 98526, 98535, 98536, 98537, 98541, 98547, 98550, 98552, 98557, 98559, 98562, 98563, 98566, 98568, 98569, 98571, 98575, 98583, 98587, 98601</t>
  </si>
  <si>
    <t>98520, 98526, 98535, 98536, 98537, 98541, 98547, 98550, 98552, 98557, 98559, 98562, 98563, 98566, 98568, 98569, 98571, 98575, 98583, 98587, 98602</t>
  </si>
  <si>
    <t>98520, 98526, 98535, 98536, 98537, 98541, 98547, 98550, 98552, 98557, 98559, 98562, 98563, 98566, 98568, 98569, 98571, 98575, 98583, 98587, 98603</t>
  </si>
  <si>
    <t>98520, 98526, 98535, 98536, 98537, 98541, 98547, 98550, 98552, 98557, 98559, 98562, 98563, 98566, 98568, 98569, 98571, 98575, 98583, 98587, 98604</t>
  </si>
  <si>
    <t>98520, 98526, 98535, 98536, 98537, 98541, 98547, 98550, 98552, 98557, 98559, 98562, 98563, 98566, 98568, 98569, 98571, 98575, 98583, 98587, 98605</t>
  </si>
  <si>
    <t>98520, 98526, 98535, 98536, 98537, 98541, 98547, 98550, 98552, 98557, 98559, 98562, 98563, 98566, 98568, 98569, 98571, 98575, 98583, 98587, 98606</t>
  </si>
  <si>
    <t>98520, 98526, 98535, 98536, 98537, 98541, 98547, 98550, 98552, 98557, 98559, 98562, 98563, 98566, 98568, 98569, 98571, 98575, 98583, 98587, 98607</t>
  </si>
  <si>
    <t>98520, 98526, 98535, 98536, 98537, 98541, 98547, 98550, 98552, 98557, 98559, 98562, 98563, 98566, 98568, 98569, 98571, 98575, 98583, 98587, 98608</t>
  </si>
  <si>
    <t>98520, 98526, 98535, 98536, 98537, 98541, 98547, 98550, 98552, 98557, 98559, 98562, 98563, 98566, 98568, 98569, 98571, 98575, 98583, 98587, 98609</t>
  </si>
  <si>
    <t>98520, 98526, 98535, 98536, 98537, 98541, 98547, 98550, 98552, 98557, 98559, 98562, 98563, 98566, 98568, 98569, 98571, 98575, 98583, 98587, 98610</t>
  </si>
  <si>
    <t>98520, 98526, 98535, 98536, 98537, 98541, 98547, 98550, 98552, 98557, 98559, 98562, 98563, 98566, 98568, 98569, 98571, 98575, 98583, 98587, 98611</t>
  </si>
  <si>
    <t>98520, 98526, 98535, 98536, 98537, 98541, 98547, 98550, 98552, 98557, 98559, 98562, 98563, 98566, 98568, 98569, 98571, 98575, 98583, 98587, 98612</t>
  </si>
  <si>
    <t>Residential metered customers whose have a primary heat source of electric and whose existing heating system meet minimum requirements.</t>
  </si>
  <si>
    <t>Utility Rebate Program</t>
  </si>
  <si>
    <t xml:space="preserve">Information for all of our energy efficiency programs is available on our website (www.ghpud.org/energy-efficiency).  The customer is required to have a preliminary audit of their home to confirm eligibility by verifying their home primarily uses electric heat, and does not have an existing ductless heat pump. Once the audit is complete, they submit a completed rebate application and bid from the contractor, for the system, they intend to install.  
The contractor then submits the required documentation required for preliminary review and verification the proposed system meets the minimum requirements.  
Once verified a notice to proceed is issued to the contractor.  The customer, or contractor, notify us upon completion of installation, and a final inspection is scheduled and completed (either remotely or in-person). In addition, the contractor submits all required project completion paperwork.  Once the final inspection is complete, and all required paperwork is submitted, the project is reviewed, approved and the rebate is paid.    
</t>
  </si>
  <si>
    <t>Residential metered customers that meet the home-low-income standards (at or below 200% of the Federal Poverty Guidelines, have electric as the primary heat source and maintain residence as full-time year-round.</t>
  </si>
  <si>
    <t xml:space="preserve">As of October 2021, the program is a utility rebate program.  </t>
  </si>
  <si>
    <t xml:space="preserve">Information for all of our energy efficiency programs is available on our website (www.ghpud.org/energy-efficiency).  The customer is required to have a preliminary audit of their home, and upon the home being eligible, they submit a completed rebate application with all required documentation.  The income verification process looks at paystubs, Social Security award letters, bank statements, investment dividend disbursements, completed IRS taxes and any other reportable income. Once they are determined to be income eligible, they receive an approval letter, at which point they contact a designated low-income DHP contractor to schedule an inspection and installation. The contractor then submits a customer accepted proposal and AHRI certificate.  Once reviewed and approved, the GHPUD issues a notice to proceed to the contractor. Once installed, the contractor lets us know the installation is complete, and submits a DHP installation form and paid receipt, showing the $4,000 rebate.  GHPUD then schedules a final inspection at the customer home to verify the system installed is the system that was approved.  Once the final inspection is complete, we process the rebate, which is paid directly to the contractor.   </t>
  </si>
  <si>
    <t xml:space="preserve">Grays Harbor PUD began evaluating, developing and implementing an energy efficiency program in 1993.  </t>
  </si>
  <si>
    <t>Residential metered customers whose have electric as primary heat, whose windows are of aluminum or wood framing, and who have little to no current insulation.</t>
  </si>
  <si>
    <t xml:space="preserve">Information for all of our energy efficiency programs is available on our website (www.ghpud.org/energy-efficiency).  The customer is required to have a preliminary audit of their home to confirm eligibility by verifying their home primarily uses electric heat, that there is little to no insulation and/or that the frame type of the existing windows is either wood or aluminum. Once the audit is complete, and home eligibility confirmed, they are approved to install the recommended insulation and/or new vinyl windows with a 0.30 u-value or lower.  Upon installation completion, the customer notifies us and a final inspection is scheduled and completed in-person. Following final inspection, the customer submits a completed rebate application, detailed receipts and for windows, the window stickers.  Once all final required paperwork is submitted, the project is reviewed, approved and the rebate is paid.    </t>
  </si>
  <si>
    <t>The low-income weatherization program kicked off in 2018.  However, this contract is currently expired, and we will evaluate renewing this year.</t>
  </si>
  <si>
    <t>The low-income ductless heat pump program pilot kicked off in 2015, and has been active since.</t>
  </si>
  <si>
    <t>Residential metered customers that meet the home-low-income standards (at or below 200% of the Federal Poverty Guidelines, have a primary heat source of electric and have it be their full-time year-round residence.</t>
  </si>
  <si>
    <t>Third-Party Program.  GHPUD contracts with Coastal Community Action Program</t>
  </si>
  <si>
    <t>Information for all of our energy efficiency programs is available on our website (www.ghpud.org/energy-efficiency).  Upon completion of a low-income weatherization project, CCAP submits an invoice to GHPUD, along with a Weatherization Completion Report.  Upon approval, GHPUD issues a check to CCAP.</t>
  </si>
  <si>
    <t>Residential metered customers whose replace an electric storage water heater with a heat pump water heater.</t>
  </si>
  <si>
    <t>Information for all of our energy efficiency programs is available on our website (www.ghpud.org/energy-efficiency).  Following purchase of a qualified heat pump water heater (HPWH), the customer submits a completed application and copy of a detailed receipt showing the price paid and model number of the unit purchased within 60-days of the purchase or delivery.  Staff reviews and confirms the HPWH purchased is on the qualified products list, and then the rebate is approved and the rebate is paid.</t>
  </si>
  <si>
    <t>Residential-metered customers who upgrade washing machines, dryers, refrigerators or freezers with energy star rated equipment.</t>
  </si>
  <si>
    <t>Information for all of our energy efficiency programs is available on our website (www.ghpud.org/energy-efficiency).  Following purchase of an energy star rated washer, dryer, refrigerator or freezer, the customer submits a completed application and copy of a detailed receipt showing the price paid and model number of the appliance purchased within 60-days of purchase or delivery date.  Staff reviews and confirms the appliance purchased is Energy Star rated, and for washing machines meets the required IMEF and IWF standards, and then the rebate is approved and paid.</t>
  </si>
  <si>
    <t>Residential metered customers who purchase and install NEEM/Energy Star certified manufactured homes.</t>
  </si>
  <si>
    <t>Information for all of our energy efficiency programs is available on our website (www.ghpud.org/energy-efficiency).  Following purchase and installation of an electrically heated Northwest Energy Efficient Manufactured Home (NEEM), customers can submit a completed application, NEEM certification, Certificate of Occupancy and final inspection checklist within 90-days of occupancy date.  The paperwork is reviewed, approved and the rebate is paid.</t>
  </si>
  <si>
    <t xml:space="preserve">Commercial-metered customers who upgrade to energy efficient LED lighting systems.  </t>
  </si>
  <si>
    <t>Information for all of our energy efficiency programs is available on our website (www.ghpud.org/energy-efficiency).  Commercial, industrial and agricultural customers who are upgrading their lighting to energy efficient lighting systems contact GHPUD to schedule a preliminary audit to confirm all existing lighting and fixtures.  Following the preliminary walkthrough, a lighting calculator (BPA required spreadsheet) is completed to determine the potential incentive and savings.  Once the installation is complete, a final inspection and verification of fixture/bulb replacement is conducted.  Upon verification of installation, the customer submits lighting specification sheets, a detailed paid receipt and a completed rebate application.  Upon review and verification of all paperwork, the project is approved and the rebate is paid.</t>
  </si>
  <si>
    <t>Commercial-metered customers who contact us to evaluate the custom project particulars.  Projects are evaluated on a case-by-case basis.</t>
  </si>
  <si>
    <t>Information for all of our energy efficiency programs is available on our website (www.ghpud.org/energy-efficiency).  Commercial, industrial and agricultural customers who are interested in completing energy efficiency projects such as variable frequency drives for pumps, shell measures, new construction or HVAC controls, contact GHPUD to schedule a preliminary audit to confirm all eligible and potential energy efficiency projects.  Following the preliminary walkthrough, GHPUD staff work with BPA staff to create a custom proposal that outlines the potential incentive and savings.  Once the project is complete, a final inspection and verification of project is conducted.  Upon verification of installation, the customer submits specification sheets, copies of all itemized paid invoices and a completed rebate application.  Upon review and verification of all paperwork, the project is approved by both BPA and GHPUD, and the rebate is paid.</t>
  </si>
  <si>
    <t>Commercial metered customers who have a primary heat source of electric and whose existing heating system meet minimum requirements.</t>
  </si>
  <si>
    <t xml:space="preserve">Information for all of our energy efficiency programs is available on our website (www.ghpud.org/energy-efficiency).  The customer is required to have a preliminary audit of their facility to confirm eligibility by verifying they primarily use electric heat, and do not have an existing ductless heat pump. Once the audit is complete, they submit a completed rebate application and bid from an approved contractor, for the system, they intend to install.  The contractor then submits the required documentation required for preliminary review and verification the proposed system meets the minimum requirements.  Once verified a notice to proceed is issued to the contractor.  The customer, or contractor, notify us upon completion of installation, and a final inspection is scheduled and completed . In addition, the contractor submits all required project completion paperwork, including detailed paid invoice.  Once the final inspection is complete, and all required paperwork is submitted, the project is reviewed, approved and the rebate is paid.    </t>
  </si>
  <si>
    <t>Commercial metered customers who have a primary heat source of electric, whose windows are of aluminum or wood framing, and who have little to no current insulation.</t>
  </si>
  <si>
    <t xml:space="preserve">Information for all of our energy efficiency programs is available on our website (www.ghpud.org/energy-efficiency).  For both insulation and windows projects, the customer is required to have a preliminary audit of their facility to confirm eligibility by verifying they primarily use electric heat.  In addition to being electrically heated, for insulation projects, the existing insulation value must be between R-0 and R-5, and in the circumstances where remodel or renovation permit requires insulation to be brought up-to-code, rebates are not eligible.  For windows projects, in addition to the facility being electrically heated, the total floor area is under 20,000 square feet, existing windows are single pane, or single pane with storms and are either wood or aluminum framed. 
For all weatherization projects, once the audit is complete, and facility eligibility confirmed, they are approved to install the recommended insulation and/or new vinyl windows with a 0.30 u-value or lower.  Upon installation completion, the customer notifies us and a final inspection is scheduled and completed in-person. Following final inspection, the customer submits a completed rebate application, detailed paid invoices and for windows, the window stickers.  Once all final required paperwork is submitted, the project is reviewed, approved and the rebate is paid.    
</t>
  </si>
  <si>
    <t>Commercial metered customers who are upgrading their refrigeration systems.  Projects are evaluated and approved on a case-by-case basis.</t>
  </si>
  <si>
    <t>Information for all of our energy efficiency programs is available on our website (www.ghpud.org/energy-efficiency).  Commercial customers who are interested in  upgrading refrigeration systems and controls, contact GHPUD to schedule a preliminary audit to confirm all existing refrigeration.  Following the preliminary walkthrough, the customer submits rebate application, contractor bids and required technical information.  Once pre-approval is obtained, materials are purchased and installed.  Upon completion of installation, a final inspection and verification of project is conducted.  Following verification of installation, the customer submits all detailed paid invoices and other documentation associated with the project.  Final review and verification of all paperwork is completed, the project is approved, and the rebate is paid.</t>
  </si>
  <si>
    <t>Commercial metered customers who have upgrading electric water heaters, clothes washers, electric fryer, combination oven/convection oven, steam cooker, holding cabinets, spray wash valves, demand controlled kitchen ventilation and smart power strips appliances.</t>
  </si>
  <si>
    <t>Information for all of our energy efficiency programs is available on our website (www.ghpud.org/energy-efficiency).  Commercial metered customers are eligible for rebates when upgrading appliances.  Upon completion of purchase and installation, the customer submits a completed rebate application and schedules an installation verification appointment, within 60-days of purchase or delivery date.  Following verification of installation, the customer submits itemized purchase receipt of invoice and a copy of the performance specifications and technical data for the installed appliance.  Final review and verification of all paperwork is completed, the project is approved, and the rebate is paid.</t>
  </si>
  <si>
    <t xml:space="preserve">Grays Harbor PUD began evaluating, developing and implementing an energy efficiency program in 1993. </t>
  </si>
  <si>
    <t>Commercial metered customers who are upgrading system motors and drivers to variable frequency drives (VFD).  Projects are evaluated and approved on a case-by-case basis.</t>
  </si>
  <si>
    <t>Information for all of our energy efficiency programs is available on our website (www.ghpud.org/energy-efficiency).  Industrial and agricultural customers who are interested in upgrading variable frequency drives for pumps, motors, compressors or fan systems, contact GHPUD to schedule a preliminary audit to confirm all eligible and potential energy efficiency projects and submit a completed rebate application and all necessary supporting documentation.  Following the preliminary walkthrough, GHPUD staff work with BPA staff to create a proposal that outlines the potential incentive and savings.  Once the project is complete, a final inspection and verification of project is conducted.  Upon verification of installation, the customer submits any additional required supporting documentation and all itemized paid invoices.  Upon review and verification of all paperwork, the project is approved by both BPA and GHPUD, and the rebate is paid.</t>
  </si>
  <si>
    <t>Commercial metered customers monitor energy use and identify opportunities and energy projects as part of capital planning.  Projects are evaluated and approved on a case-by-case basis.</t>
  </si>
  <si>
    <t xml:space="preserve">Information for all of our energy efficiency programs is available on our website (www.ghpud.org/energy-efficiency).  The Energy Project Management and Strategic Energy Management programs are designed to acquire energy savings by improving facilities’ energy intensity through custom projects and operations and maintenance improvement.  A customer who is interested in acquiring energy savings contacts the GHPUD to setup a preliminary meeting and walkthrough of the facility.  The customer will work closely with Energy Smart Industrial (BPA) and GHPUD to develop strategies for saving energy and receiving incentives. </t>
  </si>
  <si>
    <t>Adopted in 1993 by Resolution 2920</t>
  </si>
  <si>
    <t>Residential customers who meet the minimum annual gross income requirements and do not live in federally subsidized housing.  Disabled customers must also be receiving an L&amp;I Pension.</t>
  </si>
  <si>
    <t>Application processing, income verification, setting discount on account in the database, annual renewals and evaluation, mailings, auto calls, community outreach</t>
  </si>
  <si>
    <t>Instituted in 1984</t>
  </si>
  <si>
    <t>Customers can contribute with their electric bill each month, or make a one-time donation by completing the pledge payment coupon and returning it with their bill.  Contributions are administered and processed the same way by both GHPUD and CCAP, who in turn direct the funds to the helping families in need.</t>
  </si>
  <si>
    <t xml:space="preserve">This is a Hybrid Program in collaboration with CCAP.  </t>
  </si>
  <si>
    <t xml:space="preserve">Both the utility and CCAP administer the program, depending on need.  Majority of requests for assistance, program qualification, and distribution of funds are handled by the CCAP office.  </t>
  </si>
  <si>
    <t>See the Low-Income DHP Program Outcome below</t>
  </si>
  <si>
    <t>aMW 0.0828
Target Percentage 9%</t>
  </si>
  <si>
    <t>aMW 0.0688
Target Percentage 6%</t>
  </si>
  <si>
    <t>1,327,987.25 kWh Savings  
Comprehensive occupancy status data unavailable</t>
  </si>
  <si>
    <t xml:space="preserve">1. Comprehensive income bracket data unavailable
2. Comprehensive occupancy status data unavailable
</t>
  </si>
  <si>
    <t xml:space="preserve">In spite of the limitations placed on the PUD Energy Service Department (ESD) during the COVID pandemic, the PUD ESD was able to complete 459 audits of residential, commercial, industrial, and agricultural customers, at no cost to the customer.  In addition, the PUD energy efficiency program resulted in rebates totaling just over $736,000 and energy savings of just over one-million kilowatt hours.  Those savings included residential savings of nearly 850,000 kWh.  The rebates paid to customers included $338,000 for residential customers and $340,000 for low-income customers.  
Overall, the incentives available to residential customers include rebates for improvements made to home heating and cooling systems, water heaters, new construction, insulation and window upgrades.  Through traditional media, social media, advertising and customer newsletter publications, the utility has found success in advertising the opportunities available through energy conservation.  One of the most recent examples was the Low-Income Ductless Heat Pump programs.  Since October of 2021, the PUD ESD received 165 inquiries into the program.  From those, 43 applications were received, 32 were approved, 17 notices to proceed issued and two of the projects have been completed.  As a program designed to save energy AND assist low-income customers, it is a fine example of the benefits of the outreach and assistance Energy Services can provide.
The most consistent challenges encountered by the Energy Services Department center around the cost of many of the materials and appliances that would allow customers to seek out energy efficiency programs, apply for rebates, and reduce their energy burden.  If a family is living in poverty is unable to pay for basic needs, the chances of their being able to afford the purchase of an energy efficient appliance or carry out construction work on their home that improve their energy efficiency and energy burden.
</t>
  </si>
  <si>
    <t>aMW 0.0483
Target Percentage 5%</t>
  </si>
  <si>
    <t>aMW 0.0080
Target Percentage 1%</t>
  </si>
  <si>
    <t xml:space="preserve">493,231.9 kWh Savings
Comprehensive occupancy status data unavailable
</t>
  </si>
  <si>
    <t xml:space="preserve">See Residential HVAC Energy Efficiency Program details, as the same successes and challenges are covered for all energy efficiency programs.  </t>
  </si>
  <si>
    <t>aMW 0.0134
Target Percentage 1%</t>
  </si>
  <si>
    <t>aMW 0.0209
Target Percentage 2%</t>
  </si>
  <si>
    <t xml:space="preserve">300,909.29 kWh Savings
Comprehensive occupancy status data unavailable 
</t>
  </si>
  <si>
    <t>aMW 0.0030
Target Percentage 0%</t>
  </si>
  <si>
    <t>aMW 0.0005
Target Percentage 0%</t>
  </si>
  <si>
    <t xml:space="preserve">31,191.16 kWh Savings
Comprehensive occupancy status data unavailable 
</t>
  </si>
  <si>
    <t>Comprehensive income data unavailable</t>
  </si>
  <si>
    <t xml:space="preserve">aMW 0.0102
Target Percentage 1%
</t>
  </si>
  <si>
    <t xml:space="preserve">aMW 0.0060
Target Percentage 1
</t>
  </si>
  <si>
    <t xml:space="preserve">141,530.55 kWh Savings
Comprehensive occupancy status data unavailable 
</t>
  </si>
  <si>
    <t>1. Comprehensive income bracket data unavailable
2. Comprehensive occupancy status data unavailable</t>
  </si>
  <si>
    <t>aMW 0.0025
Target Percentage 0%</t>
  </si>
  <si>
    <t>aMW 0.0015
Target Percentage 0%</t>
  </si>
  <si>
    <t xml:space="preserve">34,832.86 kWh Savings
Comprehensive occupancy status data unavailable 
</t>
  </si>
  <si>
    <t>aMW 0.0040
Target Percentage 0%</t>
  </si>
  <si>
    <t xml:space="preserve">57,060.84 kWh Savings
Comprehensive occupancy status data unavailable </t>
  </si>
  <si>
    <t>aMW 0.4794
Target Percentage 45%</t>
  </si>
  <si>
    <t>aMW 0.4551
Target Percentage 40%</t>
  </si>
  <si>
    <t xml:space="preserve">8,186,346.11 kWh Savings
Comprehensive occupancy status data unavailable 
</t>
  </si>
  <si>
    <t>aMW 0.0130
Target Percentage 1%</t>
  </si>
  <si>
    <t>aMW 0.0000
Target Percentage 0%</t>
  </si>
  <si>
    <t xml:space="preserve">113,831.56 kWh Savings
Comprehensive occupancy status data unavailable </t>
  </si>
  <si>
    <t>aMW 0.0088
Target Percentage 1%</t>
  </si>
  <si>
    <t>aMW 0.1627
Target Percentage 14%</t>
  </si>
  <si>
    <t xml:space="preserve">1,501,853.01 kWh Savings
Comprehensive occupancy status data unavailable </t>
  </si>
  <si>
    <t>aMW 0.0012
Target Percentage 0%</t>
  </si>
  <si>
    <t>aMW 0.0002
Target Percentage 0%</t>
  </si>
  <si>
    <t xml:space="preserve">12,391 kWh Savings
Comprehensive occupancy status data unavailable 
</t>
  </si>
  <si>
    <t>aMW 0.0327
Target Percentage 3%</t>
  </si>
  <si>
    <t>aMW 0.0008
Target Percentage 0%</t>
  </si>
  <si>
    <t xml:space="preserve">292,658.9 kWh Savings
Comprehensive occupancy status data unavailable </t>
  </si>
  <si>
    <t xml:space="preserve">0 kWh Savings
Comprehensive occupancy status data unavailable 
</t>
  </si>
  <si>
    <t xml:space="preserve">aMW 0.2399
Target Percentage 23%
</t>
  </si>
  <si>
    <t xml:space="preserve">aMW 0.1073
Target Percentage 9%
</t>
  </si>
  <si>
    <t xml:space="preserve">3,041,977.97 kWh Savings
Comprehensive occupancy status data unavailable </t>
  </si>
  <si>
    <t>aMW 0.1315
Target Percentage 12%</t>
  </si>
  <si>
    <t>aMW 0.3078
Target Percentage 27%</t>
  </si>
  <si>
    <t xml:space="preserve">3,848,248 kWh Savings
Comprehensive occupancy status data unavailable </t>
  </si>
  <si>
    <t xml:space="preserve">94.08 kWh Savings
Comprehensive occupancy status data unavailable </t>
  </si>
  <si>
    <t>Not Applicable</t>
  </si>
  <si>
    <t>The Senior Disabled Discount Program has provided discounted energy costs to customers based on their household income, age and disability.  The success of the program is the numbers of customers, many of whom are on a fixed income, that have seen their monthly energy costs fall by 10%-35%.  The challenge of the program is mainly in documentation.  Customers must fill out forms verifying their income, disability, etc.  Many times the process of getting, completing and returning those forms slows the application of the discount to the customer account.  In addition, the renewal process, driven by the need for customers to stay within the mandated levels of income can mean the discount can lapse, putting the customer back at the beginning of the application process.</t>
  </si>
  <si>
    <t>The PUD’s Project Help program is a customer funded assistance account from which financial aid can be distributed to qualifying customers of the Grays Harbor PUD.  The fact that the generosity of our customers allows some of those in need to keep their home in lights or to keep their home heated is a testament to the quality of the Grays Harbor community.  Unfortunately, the success of the program also represents one of the main challenges.  It is totally dependent on the generosity of the customer base for its funding source.</t>
  </si>
  <si>
    <t>Cumulative Energy Efficiency Programs</t>
  </si>
  <si>
    <t>98520, 98526, 98535, 98536, 98537, 98541, 98547, 98550, 98552, 98557, 98559, 98562, 98563, 98566, 98568, 98569, 98571, 98575, 98583, 98587, 98613</t>
  </si>
  <si>
    <t>Electricty</t>
  </si>
  <si>
    <t>Ductless Heat Pumps Retrofit - Commercial / CHVHI20888</t>
  </si>
  <si>
    <t>Commercial Refrigeration</t>
  </si>
  <si>
    <t>Motors Evaporator Motor - ECM Display Case Shaded Pole motor replaced / CRERI20317</t>
  </si>
  <si>
    <t>Custom Industrial and Agricultural Motors &amp; Drivers</t>
  </si>
  <si>
    <t xml:space="preserve">Custom Commercial </t>
  </si>
  <si>
    <t>Refrigeration</t>
  </si>
  <si>
    <t>FREEZER/REFRIGERATOR</t>
  </si>
  <si>
    <t>Income data not available</t>
  </si>
  <si>
    <t>Industrial Lighting</t>
  </si>
  <si>
    <t>Insulation Manufactured Home - Existing - Low Income Attic Insulation R0 to R22 Any Electric Heat Low Income / LHVEN10013</t>
  </si>
  <si>
    <t>Insulation Manufactured Home - Existing - Low Income Attic Insulation R0 to R30 Any Electric Heat Low Income / LHVEN10014</t>
  </si>
  <si>
    <t>Insulation Manufactured Home - Existing - Low Income Attic Insulation R11 to R30 Any Electric Heat Low Income / LHVEN10015</t>
  </si>
  <si>
    <t>Insulation Manufactured Home - Existing - Low Income Floor Insulation R0 to R22 Any Electric Heat Low Income / LHVEN11906</t>
  </si>
  <si>
    <t>Insulation Single Family - Existing - Low Income Attic Insulation R0 to R38 Any Electric Heat Low Income / LHVEN12425</t>
  </si>
  <si>
    <t>Insulation Single Family - Existing - Low Income Wall Insulation R0 to R11 Any Electric Heat Low Income / LHVEN12434</t>
  </si>
  <si>
    <t>Insulation Single Family - Existing - Low Income Floor Insulation R0 to R19 Any Electric Heat Low Income / LHVEN12435</t>
  </si>
  <si>
    <t>Insulation Single Family - Existing - Low Income Floor Insulation R0 to R25 Any Electric Heat Low Income / LHVEN12436</t>
  </si>
  <si>
    <t>Insulation Single Family - Existing - Low Income Floor Insulation R0 to R30 Any Electric Heat Low Income / LHVEN12437</t>
  </si>
  <si>
    <t>Insulation Single Family - Existing - Low Income Attic Insulation R11 to R38 Zonal or DHP Low Income / LHVEN12713</t>
  </si>
  <si>
    <t>Insulation Single Family - Existing - Low Income Wall Insulation R0 to R11 Zonal or DHP Low Income / LHVEN12720</t>
  </si>
  <si>
    <t>Insulation Single Family - Existing - Low Income Floor Insulation R0 to R19 Zonal or DHP Low Income / LHVEN12721</t>
  </si>
  <si>
    <t>Ductless Heat Pumps Manufactured Home - Existing - Low Income Single or Multiple Head Ductless or Ducted Mini-Split or Combo Electric Forced Air Furnace / LHVHS12995</t>
  </si>
  <si>
    <t>Ductless Heat Pumps Manufactured Home - Existing - Low Income Single or Multiple Head Ductless or Ducted Mini-Split or Combo Electric Zonal / LHVHS13006</t>
  </si>
  <si>
    <t>Ductless Heat Pumps Single Family - Existing - Low Income Single Head Ductless or Ducted Mini-Split Electric Forced Air Furnace / LHVHS13018</t>
  </si>
  <si>
    <t>Ductless Heat Pumps Single Family - Existing - Low Income Single Head Ductless or Ducted Mini-Split Electric Zonal / LHVHS13037</t>
  </si>
  <si>
    <t>Clothes Dryers Any Residential ENERGY STAR / RELPL13120</t>
  </si>
  <si>
    <t>Clothes Dryers Any Residential ENERGY STAR  / RELPL13124</t>
  </si>
  <si>
    <t>Windows Manufactured Home - Existing Window Single Pane Base to 0.30 Window Any Electric Heat / RHVEN10197</t>
  </si>
  <si>
    <t>Windows Manufactured Home - Existing Window Double Pane Base to 0.30 Window Any Electric Heat / RHVEN10200</t>
  </si>
  <si>
    <t>Income data not available </t>
  </si>
  <si>
    <t>Insulation Manufactured Home - Existing Floor Insulation R0 to R22 Any Electric Heat / RHVEN11907</t>
  </si>
  <si>
    <t>Insulation Single Family - Existing Attic Insulation R0 to R38 Any Electric Heat / RHVEN12368</t>
  </si>
  <si>
    <t>Insulation Single Family - Existing Attic Insulation R0 to R49 Any Electric Heat / RHVEN12369</t>
  </si>
  <si>
    <t>Insulation Single Family - Existing Attic Insulation R11 to R38 Any Electric Heat / RHVEN12370</t>
  </si>
  <si>
    <t>Insulation Single Family - Existing Attic Insulation R11 to R49 Any Electric Heat / RHVEN12371</t>
  </si>
  <si>
    <t>Insulation Single Family - Existing Attic Insulation R19 to R38 Any Electric Heat / RHVEN12372</t>
  </si>
  <si>
    <t>Insulation Single Family - Existing Attic Insulation R19 to R49 Any Electric Heat / RHVEN12373</t>
  </si>
  <si>
    <t>Insulation Single Family - Existing Wall Insulation R0 to R11 Any Electric Heat / RHVEN12377</t>
  </si>
  <si>
    <t>Insulation Single Family - Existing Floor Insulation R0 to R19 Any Electric Heat / RHVEN12378</t>
  </si>
  <si>
    <t>Insulation Single Family - Existing Floor Insulation R0 to R25 Any Electric Heat / RHVEN12379</t>
  </si>
  <si>
    <t>Insulation Single Family - Existing Floor Insulation R0 to R30 Any Electric Heat / RHVEN12380</t>
  </si>
  <si>
    <t>Windows Single Family - Existing Window Single Pane Base to 0.30 Window Any Electric Heat / RHVEN12410</t>
  </si>
  <si>
    <t>Windows Single Family - Existing Window Double Pane Base to 0.30 Window Any Electric Heat / RHVEN12411</t>
  </si>
  <si>
    <t>Windows Single Family - Existing Window Double Pane Base to 0.22 Window Any Electric Heat / RHVEN12413</t>
  </si>
  <si>
    <t>Windows Single Family - Existing Window Double Pane Base to 0.30 Window Electric FAF / RHVEN12525</t>
  </si>
  <si>
    <t>Insulation Single Family - Existing Attic Insulation R11 to R38 Zonal or DHP / RHVEN12541</t>
  </si>
  <si>
    <t>Insulation Single Family - Existing Floor Insulation R0 to R30 Zonal or DHP / RHVEN12551</t>
  </si>
  <si>
    <t>Windows Single Family - Existing Window Single Pane Base to 0.30 Window Zonal or DHP / RHVEN12581</t>
  </si>
  <si>
    <t xml:space="preserve">Income data not available </t>
  </si>
  <si>
    <t>Windows Single Family - Existing Window Double Pane Base to 0.30 Window Zonal or DHP / RHVEN12582</t>
  </si>
  <si>
    <t>Air-Source Heat Pumps w/o Duct Sealing Single Family - Existing PTCS Heat Pump Upgrade Baseline: Any Electric or Non-Electric Heating System / RHVHS10356</t>
  </si>
  <si>
    <t>Air-Source Heat Pumps w/o Duct Sealing Manufactured Home - Existing PTCS Conversion of Electric FAF to Heat Pump Baseline: Electric Forced Air Furnace w/ Air Conditioning / RHVHS10369</t>
  </si>
  <si>
    <t>Air-Source Heat Pumps w/o Duct Sealing Single Family - Existing PTCS Conversion of Electric FAF to Heat Pump Baseline: Electric Forced Air Furnace w/o Air Conditioning / RHVHS10370</t>
  </si>
  <si>
    <t>Air-Source Heat Pumps w/o Duct Sealing Manufactured Home - Existing PTCS Conversion of Electric FAF to Heat Pump Baseline: Electric Forced Air Furnace w/o Air Conditioning / RHVHS10371</t>
  </si>
  <si>
    <t>Duct Sealing Single Family - Existing PTCS Any Electric Heat / RHVHS11379</t>
  </si>
  <si>
    <t>Air-Source Heat Pumps w/o Duct Sealing Single Family - New PTCS Heat Pump Upgrade / RHVHS11445</t>
  </si>
  <si>
    <t>Variable Speed Heat Pumps w/o Duct Sealing Single Family - Existing PTCS Heat Pump Upgrade Baseline: Any Electric or Non-Electric Heating System / RHVHS11705</t>
  </si>
  <si>
    <t>Variable Speed Heat Pumps w/o Duct Sealing Single Family - Existing PTCS Conversion of Electric FAF to Heat Pump Baseline: Electric Forced Air Furnace w/o Air Conditioning / RHVHS11834</t>
  </si>
  <si>
    <t>Variable Speed Heat Pumps w/o Duct Sealing Single Family - New PTCS Heat Pump Upgrade / RHVHS11843</t>
  </si>
  <si>
    <t>Duct Sealing Manufactured Home - Existing Prescriptive Any Electric Heat / RHVHS12063</t>
  </si>
  <si>
    <t>Duct Sealing Single Family - Existing Prescriptive Any Electric Heat / RHVHS12069</t>
  </si>
  <si>
    <t>Duct Sealing Manufactured Home - Existing PTCS Any Electric Heat / RHVHS12081</t>
  </si>
  <si>
    <t>Air-Source Heat Pumps w/o Duct Sealing Manufactured Home - Existing PTCS Heat Pump Upgrade Baseline: Any Electric or Non-Electric Heating System / RHVHS12988</t>
  </si>
  <si>
    <t>Ductless Heat Pumps Manufactured Home - New or Existing Single or Multiple Head Ductless or Ducted Mini-Split or Combo Electric Forced Air Furnace / RHVHS12992</t>
  </si>
  <si>
    <t>Ductless Heat Pumps Single Family - Existing Single Head Ductless or Ducted Mini-Split Electric Forced Air Furnace / RHVHS13016</t>
  </si>
  <si>
    <t>Ductless Heat Pumps Single Family - Existing Single Head Ductless or Ducted Mini-Split Electric Zonal / RHVHS13028</t>
  </si>
  <si>
    <t>Variable Speed Heat Pumps with PTCS Manufactured Home - Existing PTCS Conversion of Electric FAF to Heat Pump Baseline: Electric Forced Air Furnace w/o Air Conditioning / RHVHS13043</t>
  </si>
  <si>
    <t>Thermostats Any Residential Smart Thermostat Forced Air Furnace Retail / RHVHS13242</t>
  </si>
  <si>
    <t>Thermostats Any Residential Smart Thermostat Heat Pump Retail / RHVHS13245</t>
  </si>
  <si>
    <t>Ductless Heat Pumps Single Family - Existing Multiple Head Ductless or Multiple Head Ducted Mini-Split or Combo Electric Zonal / RHVHS13643</t>
  </si>
  <si>
    <t>Ductless Heat Pumps Single Family - Existing Multiple Head Ductless or Multiple Head Ducted Mini-Split or Combo Electric Forced Air Furnace / RHVHS13646</t>
  </si>
  <si>
    <t>Thermostats Any Residential Advanced Smart Thermostat Forced Air Furnace Retail (Utility Run) / RHVHS13904</t>
  </si>
  <si>
    <t>Lamps LED General Purpose and Dimmable 250 - 1049 lumens By Request / RLILF12273</t>
  </si>
  <si>
    <t>NEEM Certified Home Manufactured Home - New NEEM 1.1 Electric Forced Air Furnace / RWBHO13165</t>
  </si>
  <si>
    <t>NEEM Certified Home Manufactured Home - New NEEM 1.1 Any Electric Heat / RWBHO13895</t>
  </si>
  <si>
    <t>Heat Pump Water Heaters Single Family - New or Existing Tier 3 Any Tank Size Unconditioned Space / RWHWH13099</t>
  </si>
  <si>
    <t>Heat Pump Water Heaters Single Family - New or Existing Tier 3 Any Tank Size Conditioned Space / RWHWH13102</t>
  </si>
  <si>
    <t>Heat Pump Water Heaters Any Residential Tier 3 Any Tank Size - Washington Retail (Utility Run) / RWHWH13850</t>
  </si>
  <si>
    <t>Showerheads Showerheads - Any 1.5 or less Gallons Per Minute (GPM) Electric Water Heater By Request / RWHWU10997</t>
  </si>
  <si>
    <t>Showerheads Showerheads - Any 1.5 or less Gallons Per Minute (GPM) Any Water Heater By Request / RWHWU10998</t>
  </si>
  <si>
    <t>Clothes Washers Any Residential ENERGY STAR Electric Water Heater/Electric Dryer / RWHWU12310</t>
  </si>
  <si>
    <t>Clothes Washers Any Residential ENERGY STAR Gas Water Heater/Electric Dryer / RWHWU12312</t>
  </si>
  <si>
    <t>Clothes Washers Any Residential ENERGY STAR Any Water Heater/Any Dryer / RWHWU12313</t>
  </si>
  <si>
    <t>Clothes Washers Any Residential ENERGY STAR Any Water Heater/Any Dryer Retail (Utility Run) / RWHWU12326</t>
  </si>
  <si>
    <t>Thermostatic Shut-off Valves Any Residential Valve Only Any Water Heater By Request / RWHWU13203</t>
  </si>
  <si>
    <t>Thermostatic Shut-off Valves Any Residential Valve Only Electric Water Heater By Request / RWHWU13210</t>
  </si>
  <si>
    <t>Industrial Strategic Energy Management</t>
  </si>
  <si>
    <t>Windows Electric Zonal or Forced Air Furnace Any Commercial Building &lt;20,000 SF Wood Frame Single Pane, Single Pane w/ Storm, or double pane metal frame / CHVEN20031</t>
  </si>
  <si>
    <t>Air-Source Heat Pumps Upgrade - Commercial / CHVHI20799</t>
  </si>
  <si>
    <t>Air-Source Heat Pumps Retrofit - Commercial / CHVHI20887</t>
  </si>
  <si>
    <t>Custom Commercial HVAC</t>
  </si>
  <si>
    <t>Custom Industrial and Agricultural Motors &amp;Drives</t>
  </si>
  <si>
    <t>Insulation Single Family - Existing - Low Income Attic Insulation R0 to R38 Zonal or DHP Low Income / LHVEN12711</t>
  </si>
  <si>
    <t>Insulation Single Family - Existing - Low Income Floor Insulation R0 to R30 Zonal or DHP Low Income / LHVEN12723</t>
  </si>
  <si>
    <t>Ductless Heat Pumps Single Family - Existing - Low Income Single or Multiple Head Ductless or Ducted Mini-Split or Combo Electric Forced Air Furnace / LHVHS13018</t>
  </si>
  <si>
    <t>Ductless Heat Pumps Single Family - Existing - Low Income Single or Multiple Head Ductless or Ducted Mini-Split or Combo Electric Zonal / LHVHS13037</t>
  </si>
  <si>
    <t>Clothes Dryers Any Residential ENERGY STAR Retail (Utility Run) / RELPL13124</t>
  </si>
  <si>
    <t>Windows Multifamily - Existing - Low Rise Prime Windows and Patio Doors Single Pane Base to 0.30 Window Any Electric Heat / RHVEN10191</t>
  </si>
  <si>
    <t>Windows Manufactured Home - Existing Prime Windows and Patio Doors Single Pane Base to 0.30 Window Any Electric Heat / RHVEN10197</t>
  </si>
  <si>
    <t>Windows Manufactured Home - Existing Prime Windows and Patio Doors Double Pane Base to 0.30 Window Any Electric Heat / RHVEN10200</t>
  </si>
  <si>
    <t>Windows Single Family - Existing Prime Windows and Patio Doors Single Pane Base to 0.30 Window Any Electric Heat / RHVEN12410</t>
  </si>
  <si>
    <t>Windows Single Family - Existing Prime Windows and Patio Doors Double Pane Base to 0.30 Window Any Electric Heat / RHVEN12411</t>
  </si>
  <si>
    <t>Windows Single Family - Existing Window Single Pane Base to 0.30 Window Electric FAF / RHVEN12524</t>
  </si>
  <si>
    <t>Insulation Single Family - Existing Attic Insulation R0 to R38 Zonal or DHP / RHVEN12539</t>
  </si>
  <si>
    <t>Insulation Single Family - Existing Attic Insulation R11 to R49 Zonal or DHP / RHVEN12542</t>
  </si>
  <si>
    <t>Air-Source Heat Pumps with PTCS Single Family - Existing PTCS Heat Pump Upgrade Baseline: Any Electric or Non-Electric Heating System / RHVHS10356</t>
  </si>
  <si>
    <t>Air-Source Heat Pumps with PTCS Single Family - Existing PTCS Conversion of Electric FAF to Heat Pump Baseline: Electric Forced Air Furnace w/o Air Conditioning / RHVHS10370</t>
  </si>
  <si>
    <t>Air-Source Heat Pumps with PTCS Manufactured Home - Existing PTCS Conversion of Electric FAF to Heat Pump Baseline: Electric Forced Air Furnace w/o Air Conditioning / RHVHS10371</t>
  </si>
  <si>
    <t>Variable Speed Heat Pumps with PTCS Single Family - Existing PTCS Heat Pump Upgrade Baseline: Any Electric or Non-Electric Heating System / RHVHS11705</t>
  </si>
  <si>
    <t>Variable Speed Heat Pumps with PTCS Single Family - Existing PTCS Conversion of Electric FAF to Heat Pump Baseline: Electric Forced Air Furnace w/o Air Conditioning / RHVHS11834</t>
  </si>
  <si>
    <t>Variable Speed Heat Pumps with PTCS Single Family - New PTCS Heat Pump Upgrade / RHVHS11843</t>
  </si>
  <si>
    <t>Air-Source Heat Pumps with PTCS Manufactured Home - Existing PTCS Heat Pump Upgrade Baseline: Any Electric or Non-Electric Heating System / RHVHS12988</t>
  </si>
  <si>
    <t>Ductless Heat Pumps Manufactured Home - Existing Single or Multiple Head Ductless or Ducted Mini-Split or Combo Electric Zonal / RHVHS12998</t>
  </si>
  <si>
    <t>Ductless Heat Pumps Single Family - Existing Single or Multiple Head Ductless or Ducted Mini-Split or Combo Electric Forced Air Furnace / RHVHS13016</t>
  </si>
  <si>
    <t>Ductless Heat Pumps Single Family - Existing Single or Multiple Head Ductless or Ducted Mini-Split or Combo Electric Zonal / RHVHS13028</t>
  </si>
  <si>
    <t>Variable Speed Heat Pumps with PTCS Manufactured Home - Existing PTCS Heat Pump Upgrade Baseline: Any Electric or Non-Electric Heating System / RHVHS13046</t>
  </si>
  <si>
    <t>Thermostats Any Residential Advanced Smart Thermostat Heat Pump Retail (Utility Run) / RHVHS13905</t>
  </si>
  <si>
    <t>Heat Pump Water Heaters Any Residential Tier 3 Any Tank Size Unconditioned Space / RWHWH13099</t>
  </si>
  <si>
    <t>Heat Pump Water Heaters Any Residential Tier 3 Any Tank Size Conditioned Space / RWHWH13102</t>
  </si>
  <si>
    <t>Showerheads - Any 1.5 or less Gallons Per Minute (GPM) Electric Water Heater By Request / RWHWU10997</t>
  </si>
  <si>
    <t>Showerheads  - Any 1.5 or less Gallons Per Minute (GPM) Any Water Heater By Request / RWHWU10998</t>
  </si>
  <si>
    <t>Clothes Washers Any Residential ENERGY STAR Electric Water Heater/Gas Dryer / RWHWU12311</t>
  </si>
  <si>
    <t xml:space="preserve"> $ -                            </t>
  </si>
  <si>
    <t xml:space="preserve"> $ -                           </t>
  </si>
  <si>
    <t xml:space="preserve"> $ -                        </t>
  </si>
  <si>
    <t xml:space="preserve">  $ -                            </t>
  </si>
  <si>
    <t xml:space="preserve"> $  -                           </t>
  </si>
  <si>
    <t xml:space="preserve"> $ -                             </t>
  </si>
  <si>
    <t>Grays Harbor PUD</t>
  </si>
  <si>
    <t xml:space="preserve">GHPUD currently works with a variety of community-based organizations to deliver our existing programs including CCAP, Grays Harbor County and United Way of Grays Harbor. Within these community program collaborations, we have the ability to expand the focus on enhanced communications, public relations, marketing to the prioritized households, and sharing of data.  
In addition, we will continue to provide our current education and assistance programs and evaluate the following approaches and focuses for increasing outreach and marketing strategies:
1. Expand energy education.  For many years, GHPUD has participated in the County Fair and Home and Garden Shows held at the Elma Fairgrounds. In addition, GHPUD has offered presentations about residential energy efficiency and the various programs available to groups including senior and homeowner associations as well as mobile home communities.  GHPUD plans to broaden these efforts to increase awareness of energy efficiency opportunities among a more diverse audience by expanding their outreach to specifically address needs of vulnerable populations in our communities. 
2. Expand energy efficiency program communications. GHPUD currently advertises its residential energy efficiency programs through several channels, including the GHPUD website, monthly newsletters, radio programs, social media and local advertisements.  Beginning in 2022, GHPUD will evaluate and work towards offering additional translated print and website materials with the hope of reaching a broader audience. 
3. Expand the Senior/Disabled/Low-Income Discount Program.  GHPUD has offered a senior/disabled/low-income program for many years.  In 2022, we will develop a plan to reach out to all currently active discount customers to offer them energy efficiency advice and low-income energy efficiency opportunities. GHPUD plans to further increase awareness and enrollments in this program by advertising it during public events and providing translated program materials to additional languages.  GHPUD will also re-evaluate the program requirements to identify if eligibility can be expanded.  GHPUD has contacted community partners to further identify povish customers that have not yet identified by current programs.
4.  Marketing, Education and Assistance Programs: Increase awareness on energy consumption and cost, and how it effects the local community (jobs and environment).
</t>
  </si>
  <si>
    <t xml:space="preserve">8.7%.  </t>
  </si>
  <si>
    <t>The only demographic area of which the PUD keeps records is the senior citizens.  In all, 1651 senior residents of Grays Harbor participate in the program.</t>
  </si>
  <si>
    <t xml:space="preserve">Aberdeen – 750
Amanda Park – 11
Copalis Beach – 30
Copalis Crossing – 10
Cosmopolis – 61
Elma – 223
Forks – 4
Grayland – 69
Hoquiam – 441
Humptulips – 11
Malone – 3
McCleary – 30
Moclips – 5
Montesano – 215
Neilton – 2
Oakville – 53
Ocean City – 6
Pacific Beach – 17
Quinault – 2
Satsop – 8
Taholah – 11
Tokeland – 17
Westport - 135
</t>
  </si>
  <si>
    <t xml:space="preserve">Inland Power &amp; Light  </t>
  </si>
  <si>
    <t xml:space="preserve">98832, 99001, 99003, 99004, 99005, 99006,
99008, 99009, 99011, 99012, 99013, 99014,
99016, 99017, 99018, 99019, 99021, 99022,
99023, 99025, 99026, 99027, 99028, 99029,
99030, 99031, 99032, 99033, 99034, 99036,
99037, 99103, 99110, 99111, 99113, 99114,
99117, 99122, 99125, 99128, 99129, 99130,
99133, 99134, 99135, 99136, 99137, 99143,
99144, 99147, 99148, 99149, 99151, 99154,
99156, 99158, 99159, 99161, 99163, 99169,
99170, 99171, 99173, 99176, 99179, 99185,
99201, 99202, 99203, 99204, 99205, 99206,
99207, 99208, 99209, 99210, 99212, 99214,
99216, 99217, 99218, 99219, 99220, 99223,
99224, 99228, 99301, 99328, 99333, 99337,
99347, 99348, 99361, 99362, 99371, 99403
</t>
  </si>
  <si>
    <t>Project Share (SNAP)</t>
  </si>
  <si>
    <t>Power From the Heart</t>
  </si>
  <si>
    <t>25+ years</t>
  </si>
  <si>
    <t>Per SNAP’s guidelines, members who are at or 150% of the federal poverty level are eligible to apply for Project Share. The number of persons in a household influence the maximum monthly income a household can earn.</t>
  </si>
  <si>
    <t>Third-party program</t>
  </si>
  <si>
    <t>Inland Power donates money to SNAP who then disperses the dollars after verifying the applicants qualify as low-income.</t>
  </si>
  <si>
    <t>20+ years</t>
  </si>
  <si>
    <t>Each situation is handled on a case-by-case basis. Often, a member who has fallen on hard times will qualify for this one-time assistance.</t>
  </si>
  <si>
    <t>Inland Power employees donate money into this fund. Member service representatives may flag a member who is a good candidate for this opportunity.</t>
  </si>
  <si>
    <t>The goal of this program is to help members who have fallen on hard times. SNAP conducts income verification and disperses the funds.</t>
  </si>
  <si>
    <t>This is a short-term program and focuses on meeting member immediate needs. We often see repeat members receiving assistance, which means a long-term solution will need to be addressed</t>
  </si>
  <si>
    <t>The goal of this program is to help members who have fallen on hard times. Each donation is handled on a case-by-case basis. This program is fully funded by IPL employees.</t>
  </si>
  <si>
    <t>The members who were helped were able to receive $200 to put toward their energy bill. With the exception of one instance, the members were able to remain in good standing.</t>
  </si>
  <si>
    <t xml:space="preserve">This program is very focused on specific member needs. We are very successful because we are able to immediately help the member’s situation.
This is a short-term, one-time per member solution, so it doesn’t aid in the future if another issue arises that puts their account in jeopardy.
</t>
  </si>
  <si>
    <t xml:space="preserve">Rebates
Inland Power does not have a complete set of the needed data for this reporting round, as this is the first report of its kind as it pertains to CETA. Moving forward, Inland Power plans to create mechanisms to capture the needed data as well as design programs that creates opportunities specifically for low-income ratepayers.
For purposes of this inaugural report, Inland Power offered the following conservation and rebate programs. No data was collected pertaining to low-income specific participants.
Programs offered in 2019: Total rebates - $408,215.74
Clothes washers, Clothes dryers, Duct Sealing, Heat pumps, Insulation, LED Lighting, NEEM
Manufactured Home, Shower heads, Smart thermostat, Surge protector, Water heaters, Windows, EV
Programs offered in 2020: Total rebates - $441,784.84
Clothes washers, Clothes dryers, Duct Sealing, Heat pumps, Insulation, NEEM Manufactured Home,
Shower heads, Smart thermostat, Surge protector, Water heaters, Windows, EV
For future reports, Inland will provide the data requested above as the information will be captured and logged for reporting. Unfortunately, Inland Power does not currently have a system to track the data.
Energy Audits
In 2019, Inland Power conducted 57 energy audits in members’ homes. There was no low-income
verification process in place.
Inland Power conducted 20 in-home audits before COVID-19 halted all in-home activities in 2020. As with the previous year, there was no low-income verifying mechanism.
As mentioned in various areas of this reports, Inland Power will create a mechanism to track low-income members and how audits can lower the energy burden for future reporting purposes.
Net Metering
Additionally, Inland Power and Light has a net metering program, which gives members the opportunity to own alternative energy source (wind/solar/micro-hydro/community solar). Inland’s community solar program, which has 148 members participating, was designed to help mitigate the cost associated with members owning their own generation. Units were sold at the cost of $300 per unit with the minimum investment being one unit or $300 and the maximum being 10 units or $3,000.
Inland’s member-owned generation (solar or wind at their homes) produced a total of 2,695,467 kWh last year, at our retail rate this is $183,291 worth of energy.
Inland Power participated in the state production incentive programs. This reduced the overall cost of owning solar, although incentives were paid based on generation after installation. It could be argued that this process helped reduce the energy burden of those individual owners. There is no data available to know if participants were low-income.
There is an application process that is labor intensive, mostly verification of requirements – this is done by the billing department and engineering. There is no income verification. We don’t actively market net metering, although we do have a space on our website directed to it. There are no efficiency measures directly related to co-generation.
See report for a chart 
</t>
  </si>
  <si>
    <t>Inland Power and Light</t>
  </si>
  <si>
    <t xml:space="preserve">2019 – Our arrearage policy was handled on a case-by-case basis. The primary source of energy assistance as it relates to arrearages is Inland’s partnership with the Spokane Neighborhood Action Partners (SNAP) mentioned earlier in this report. In cases where a member did not qualify for SNAP’s energy assistance program, our member service representatives (MSRs) had the discretion to provide individual payment plans. MSRs also had the discretion to grant a “no ask” $100 bill credit. At this time, there is no specific data to provide, but will begin tracking for our next report in 2024.
2020 – The impacts of COVID-19 were catastrophic. The mandated disconnect moratorium was certainly needed, which served as the statewide arrearage program for all utilities. SNAP was able to assist ratepayers in the form of energy assistance.
For our 2024 report, Inland Power will provide further information as our current program has shifted to help ratepayers with arrearages caused by the governor’s disconnect moratorium work their way to being current on their utility bills.
For both reporting years, Inland Power has offered a budget billing program, which allows a member to pay a flat fee each month. Each budget billing plan is evaluated every May. Further metrics will accompany our 2024 report
</t>
  </si>
  <si>
    <t xml:space="preserve">· Inland Power has partnered with SNAP since 2008 in an effort to help reduce the immediate energy burden on eligible communities. We will continue this partnership to help meet the energy and financial needs of these communities.
· Currently, program messaging is determined by communications department and designed to reach the largest number of co-op members by utilizing area our monthly newsletter, social media and co-op website.
· Inland plans to research ways to be more targeted in our communication effort to reach our eligible communities.
</t>
  </si>
  <si>
    <t>At this time, Inland Power does not have a program that provides multi-lingual communications. The cooperative is actively researching methods to remedy this.</t>
  </si>
  <si>
    <t>All energy assistance information is being presented and/or direct mailed to ALL members without regard to race, color, sex, religion, national origin, age, disability, sexual orientation or genetic information</t>
  </si>
  <si>
    <t>Inland Power</t>
  </si>
  <si>
    <t>Jefferson County PUD #1</t>
  </si>
  <si>
    <t>98320, 98325, 98358, 98339, 98365, 98368, 98376, 98382</t>
  </si>
  <si>
    <t>Standard Low Income</t>
  </si>
  <si>
    <t>Senior Low Income</t>
  </si>
  <si>
    <t>Rainy Day Funds</t>
  </si>
  <si>
    <t>Energy Efficiency Rebates</t>
  </si>
  <si>
    <t>98320, 98325, 98358, 98339, 98365, 98368, 98376, 98383</t>
  </si>
  <si>
    <t>98320, 98325, 98358, 98339, 98365, 98368, 98376, 98384</t>
  </si>
  <si>
    <t>98320, 98325, 98358, 98339, 98365, 98368, 98376, 98385</t>
  </si>
  <si>
    <t>Jefferson County PUD #2</t>
  </si>
  <si>
    <t>Jefferson County PUD #3</t>
  </si>
  <si>
    <t>Jefferson County PUD #4</t>
  </si>
  <si>
    <t>Initiated January 2015</t>
  </si>
  <si>
    <t>The program initially targeted low-income households with disabilities.  Expanded to include all qualifying low-income households.  Any customer whose household income is less than or equal to one hundred and fifty percent of the federal poverty level (150% FPL) will be eligible to receive a low-income credit on their electric account.</t>
  </si>
  <si>
    <t>Utility and Hybrid
Customers eligible for OlyCAP’s LIHEAP and Rainy Day Fund
Programs are auto-enrolled in Jefferson County PUD’s low income program</t>
  </si>
  <si>
    <t>The Utility performs all aspects of the application process from development, advertising, intake, evaluation/verification, award, notification, application to account, and funding.</t>
  </si>
  <si>
    <t>Available to senior citizens, age 62 or older, whose monthly household income exceeds the qualifications for the standard credit, but remains at or below the qualifying threshold of the senior program currently $30K</t>
  </si>
  <si>
    <t>Utility and Hybrid
Customers eligible for OlyCAP’s LIHEAP and OlyCAP’sRainy Day Fund Programs are manually enrolled in Jefferson County PUD’s low income program</t>
  </si>
  <si>
    <t>Date of Origin unknown</t>
  </si>
  <si>
    <t>Customers in need of assistance with awards of up to $500.00</t>
  </si>
  <si>
    <t xml:space="preserve">HYBRID
Funding is provided by customer donation either on a one time or monthly contribution.
PUD partners with Olympic Community Action Program (OlyCAP) and the Society of St. Vincent de Paul to distribute the funds to qualifying low-income families, individuals, and seniors.  The PUD does not deduct any administrative costs from the donations. This program can assist with up to $500 for those who have a shut off notice.  The program relies on customer donations.
</t>
  </si>
  <si>
    <t xml:space="preserve">When a customer is eligible with funds distributed by OlyCAP they are manually enrolled in the PUD’s low income program-
Service agreement modification and payment application  are roles performed by the PUD
</t>
  </si>
  <si>
    <t>Date of origin unknown</t>
  </si>
  <si>
    <t xml:space="preserve">Customers who are encouraged to reduce demand by improving efficiency in their homes and businesses.
To qualify for rebates 1) You must be a Jefferson PUD electric customer 2) For home heating-related upgrades such as insulation, heat pumps, windows and the like, the primary source of heat for your home must be electric.
</t>
  </si>
  <si>
    <t>Applications are processed by a third party. Rebate payment are paid out by the utility.</t>
  </si>
  <si>
    <t>412 Many qualifying through LIHEAP</t>
  </si>
  <si>
    <t>409  Many qualifying through LIHEAP</t>
  </si>
  <si>
    <t>261,296.05
This is total amount applied to Standard and Senior program recipients</t>
  </si>
  <si>
    <t>339347.15
This is total amount applied to Standard and Senior program recipients</t>
  </si>
  <si>
    <t xml:space="preserve">It is important to keep in mind that LIHEAP recipients likely have not completed a PUD Low Income Application but have been entered in the program manually.
2019 of the 46 applications processed by PUD:
25 were renters vs 21 owners
2020 of the 51 applications processed by PUD: 
24 were renters vs 27 owners
</t>
  </si>
  <si>
    <t xml:space="preserve">The bulk of the utilities applications in 2019 were vetted by OlyCAP- 
Once vetting was brought inhouse revising and broadening the eligibility requirements from Customers with Disabilities to Low Income household with income at less than or equal to 150% of the FPL made the program available to many more in the county
For 2020 with COVID people were less forthcoming with their needs for assistance than we would have hoped. </t>
  </si>
  <si>
    <t xml:space="preserve">229 Many qualifying through LIHEAP  </t>
  </si>
  <si>
    <t>310 Many qualifying through LIHEAP</t>
  </si>
  <si>
    <t xml:space="preserve">It is important to keep in mind that LIHEAP recipients likely have not completed a PUD Low Income Application but have been entered in the program automatically when the utility receives grant notification &amp; payment.
2019 of the 184 applications processed by PUD:
57 were renters vs 127 owners
2020 of the 113 applications processed by PUD:
29 were renters vs 84 owners
</t>
  </si>
  <si>
    <t xml:space="preserve">Unable to disaggregate reductions based on income bracket and occupancy status at this time. </t>
  </si>
  <si>
    <t xml:space="preserve">The bulk of the utilities applications in 2019 were vetted by OlyCAP- 
Once vetting was brought inhouse revising and broadening the eligibility requirements from Customers with Disabilities to Low Income household with income at less than or equal to 150% of the FPL made the program available to many more in the county
For 2020 with COVID people were less forthcoming with their needs for assistance than we would have hoped. It’s believed that with the shutoff moratorium the additional outreach, statement stuffers, web site applications, were not enough to bring in additional applications as hoped.
</t>
  </si>
  <si>
    <t>This program gives assistance to households in crisis and facing disconnection.</t>
  </si>
  <si>
    <t>Jefferson County PUD</t>
  </si>
  <si>
    <t>DHP MFD Hm EF</t>
  </si>
  <si>
    <t>Air Source VS Heat Pump  Conv-Single Family No AC</t>
  </si>
  <si>
    <t>RHVHS14162</t>
  </si>
  <si>
    <t>Air Source NVS Heat Pump  Conv-Single Family No AC</t>
  </si>
  <si>
    <t>Air Source VS Heat Pump  Upgrade-Site Built Hm</t>
  </si>
  <si>
    <t>RHVHS14171</t>
  </si>
  <si>
    <t>Air Source NVS Heat Pump Upgrade Site Built  Hm</t>
  </si>
  <si>
    <t>Air Source HP-Sngl Fam Upgrade</t>
  </si>
  <si>
    <t>Air Source HP New PTCS Uprdae Sngl Fam</t>
  </si>
  <si>
    <t>VS HP Sngl Fam Upgrade</t>
  </si>
  <si>
    <t>VSHP Sngl Fam Conversion EF W/O AC</t>
  </si>
  <si>
    <t>VS HP MFD Home -Conversion EF</t>
  </si>
  <si>
    <t>VS HP MFD Conv  W/O AC</t>
  </si>
  <si>
    <t>RHVHS14153</t>
  </si>
  <si>
    <t>VS HP Sng Fam Conv  W/O AC</t>
  </si>
  <si>
    <t>RHVHS14204</t>
  </si>
  <si>
    <t>Heat Pump Water Heater-Conditioned Space</t>
  </si>
  <si>
    <t>Heat Pump Water Heater-Uncond</t>
  </si>
  <si>
    <t>RWHWH13850</t>
  </si>
  <si>
    <t>Windows-Site Built Home .3 U any Elect Heat</t>
  </si>
  <si>
    <t>Windows-Site Built Home .22 U any Elect Heat</t>
  </si>
  <si>
    <t>Windows-Site Built Home .30 U any Elect Heat</t>
  </si>
  <si>
    <t>RHVEN12413</t>
  </si>
  <si>
    <t>Windows-Site Built Home .30 U Zonal ot DHP</t>
  </si>
  <si>
    <t xml:space="preserve">SMART T Stats HP Utilty Run </t>
  </si>
  <si>
    <t>RHVHS14237</t>
  </si>
  <si>
    <t>SMART T Stats EF Utility Run</t>
  </si>
  <si>
    <t>RHVHS14225</t>
  </si>
  <si>
    <t>RHVHS14904</t>
  </si>
  <si>
    <t>SMART T Stats HP Utility Run</t>
  </si>
  <si>
    <t>RHVHS14905</t>
  </si>
  <si>
    <t>Duct Sealing Existing Sngl Fam</t>
  </si>
  <si>
    <t>Unsulation Sngl Fam Floor R0 to R19 Any E Heat</t>
  </si>
  <si>
    <t>RHVEN12378</t>
  </si>
  <si>
    <t>Unsulation Sngl Fam Floor R0 to R30 Any E Heat</t>
  </si>
  <si>
    <t>RHVEN12381</t>
  </si>
  <si>
    <t>Unsulation Sngl Fam Floor R0 to R30 FAF</t>
  </si>
  <si>
    <t>Unsulation Sngl Fam Attic R11 to R38 Any El Heat</t>
  </si>
  <si>
    <t>RHVEN12370</t>
  </si>
  <si>
    <t>Unsulation Sngl Fam Attic R19 to R38 Any El Heat</t>
  </si>
  <si>
    <t>Unsulation Sngl Fam Attic R19 to R49 Any El Heat</t>
  </si>
  <si>
    <t>Unsulation MfD Home Floor R0 to R22 Any El Heat</t>
  </si>
  <si>
    <t>RHVEN11907</t>
  </si>
  <si>
    <t>Clothes Washers CEE Tier 2</t>
  </si>
  <si>
    <t>RWHWU12318</t>
  </si>
  <si>
    <t>Clothes Washers CEE Tier 2 Any WH &amp; Any Dryer</t>
  </si>
  <si>
    <t>RWHWU12327</t>
  </si>
  <si>
    <t>Clothes Washers Energy Star Any WH &amp; Any Dryer</t>
  </si>
  <si>
    <t>RWHWU12326</t>
  </si>
  <si>
    <t>RWHWU12328</t>
  </si>
  <si>
    <t>Clothes Dryer Energy Star Retail</t>
  </si>
  <si>
    <t>RWHWU13124</t>
  </si>
  <si>
    <t>NEEM Home</t>
  </si>
  <si>
    <t>Power Strips Simple Steps</t>
  </si>
  <si>
    <t>RELPL13807</t>
  </si>
  <si>
    <t>Shower Heads Simple steps</t>
  </si>
  <si>
    <t>RELPL13470</t>
  </si>
  <si>
    <t>LED LAMPS-Simple Stepos</t>
  </si>
  <si>
    <t>Various</t>
  </si>
  <si>
    <t xml:space="preserve">Rainy Day </t>
  </si>
  <si>
    <t>Unknown, not previously tracked</t>
  </si>
  <si>
    <t>Crisis assistance up to $500 per household per year. Each voucher is issued for the lesser amount of total arrearage or $500</t>
  </si>
  <si>
    <t>Up to $500. Percentage varies</t>
  </si>
  <si>
    <t xml:space="preserve">Rack cards, flyers, posters, and application packets are distributed around the county including schools, health department, DSHS, libraries, OlyCAP, and St Vincent DePaul. Jefferson PUD also uses adds in (social) media to get the word out about Facebook, Twitter, our website, local newspapers, local radio (KPTZ), wa.211, and our own newsletter. Customer owners who receive assistance through OlyCAP are automatically enrolled in our rate reduction program. 
Currently language barriers are handled on a case by case basis. We do have access to and use interpreter services. 
In this small community we are able to target communities through churches, schools, and aforementioned agencies above. 
</t>
  </si>
  <si>
    <t xml:space="preserve">Those with higher energy burdens do not receive as much benefit from the existing low-income programs because the discount is a set dollar amount and not based on factors such as energy burden. Low Income renters &amp; owners of old, less efficient homes and substandard homes are included with those who are underserved. </t>
  </si>
  <si>
    <t xml:space="preserve">Not enough data available at this time. </t>
  </si>
  <si>
    <t>Kittitas County PUD #1</t>
  </si>
  <si>
    <t>98901, 98926, 98922, 98934, 98946, 98950</t>
  </si>
  <si>
    <t>LHVHS12996</t>
  </si>
  <si>
    <t>LHVEN10019</t>
  </si>
  <si>
    <t>LHVEN10183</t>
  </si>
  <si>
    <t>LHVEN12476</t>
  </si>
  <si>
    <t>Insulation Single Family</t>
  </si>
  <si>
    <t>LHVEN12442</t>
  </si>
  <si>
    <t>LHVEN12451</t>
  </si>
  <si>
    <t>LHVHS13032</t>
  </si>
  <si>
    <t>Insulation Manufactured Home</t>
  </si>
  <si>
    <t>LHVEN12446</t>
  </si>
  <si>
    <t>Kittitas PUD</t>
  </si>
  <si>
    <t>a. As of 7/31/2021, we have put a Low-Income Program in place to offer a bill discount to low-income customers. As we did not have any utility-funded programs prior, we are initially using our bill discount program to gather information about low-income households in our service area and identify the actual energy assistance need, so we that we can continue to initiate and adapt our programs to meet the 2030 and 2050 targets.</t>
  </si>
  <si>
    <t>b. Starting in 2021, we are contacting every customer who receives LIHEAP assistance through HopeSource and asking them to enroll for the low-income program, so that we can include their household data in our evaluations of our program.</t>
  </si>
  <si>
    <t xml:space="preserve">c. i. Required program funding from the utility is unclear as we hope to continue to have customers take advantage of the program. Currently, $15 per month.
ii. Budgeted $25,000 program funding for low-income conservation measures.
iii. Potential funding from customer and employee donations – 5-year average $6,300 annually.
iv. Consistency of funding from donations is difficult to anticipate, but has been fairly consistent in 2020 and 2021.
v. At this time, because the bill discount has only been approved at $1 per month initially, the program is not very effective at reducing energy assistance need for households that qualify – but we are unable to put together a more effective program until we can more confidently understand the need that exists for our customer base.
</t>
  </si>
  <si>
    <t>Kittitas County</t>
  </si>
  <si>
    <t>Outreach was completed through our partnership with HopeSource as we refer customers who express need to them for assistance. We also regularly highlighted HopeSource assistance programs to customers who failed to make payments on time – although we didn’t have data to know if those customers are low-income, or to evaluate their energy burden.</t>
  </si>
  <si>
    <t>b. Outreach has not been tracked, evaluated, or reported on historically.</t>
  </si>
  <si>
    <t>Outreach has not been directed to prioritized communities, as we did not have the household data Kittitato do so.</t>
  </si>
  <si>
    <t>Kittitas County PUD</t>
  </si>
  <si>
    <t>Unable to determine</t>
  </si>
  <si>
    <t>For 2019 – 2020, all customer segments are underserved as we did not have any utility-funded programs.</t>
  </si>
  <si>
    <t>Geographical income data is not available in US Census data as populations are lower than minimums for data to be available.</t>
  </si>
  <si>
    <t>Lewis County PUD</t>
  </si>
  <si>
    <t>98522; 98304; 98531; 98532; 98533; 98538; 98539; 98330; 98542; 98336; 98355; 98356; 98564; 98565; 98570; 98361; 98572; 98377; 98579; 98582; 98585; 98591; 98593; 98596</t>
  </si>
  <si>
    <t>Community Action Council (LIHEAP)</t>
  </si>
  <si>
    <t>Community Action Council (Contingency)</t>
  </si>
  <si>
    <t>Community Action Council (PJS)</t>
  </si>
  <si>
    <t>Salvation Army</t>
  </si>
  <si>
    <t>fuel blind</t>
  </si>
  <si>
    <t>CARES Act</t>
  </si>
  <si>
    <t>Waiving Late Fees</t>
  </si>
  <si>
    <t>Waiving Basic Charge</t>
  </si>
  <si>
    <t>Low Income Energy Grants</t>
  </si>
  <si>
    <t>Energy Efficiency</t>
  </si>
  <si>
    <t>Energy Efficiency Programs</t>
  </si>
  <si>
    <t>98522; 98304; 98531; 98532; 98533; 98538; 98539; 98330; 98542; 98336; 98355; 98356; 98564; 98565; 98570; 98361; 98572; 98377; 98579; 98582; 98585; 98591; 98593; 98597</t>
  </si>
  <si>
    <t>98522; 98304; 98531; 98532; 98533; 98538; 98539; 98330; 98542; 98336; 98355; 98356; 98564; 98565; 98570; 98361; 98572; 98377; 98579; 98582; 98585; 98591; 98593; 98598</t>
  </si>
  <si>
    <t>98522; 98304; 98531; 98532; 98533; 98538; 98539; 98330; 98542; 98336; 98355; 98356; 98564; 98565; 98570; 98361; 98572; 98377; 98579; 98582; 98585; 98591; 98593; 98599</t>
  </si>
  <si>
    <t>98522; 98304; 98531; 98532; 98533; 98538; 98539; 98330; 98542; 98336; 98355; 98356; 98564; 98565; 98570; 98361; 98572; 98377; 98579; 98582; 98585; 98591; 98593; 98600</t>
  </si>
  <si>
    <t>98522; 98304; 98531; 98532; 98533; 98538; 98539; 98330; 98542; 98336; 98355; 98356; 98564; 98565; 98570; 98361; 98572; 98377; 98579; 98582; 98585; 98591; 98593; 98601</t>
  </si>
  <si>
    <t>98522; 98304; 98531; 98532; 98533; 98538; 98539; 98330; 98542; 98336; 98355; 98356; 98564; 98565; 98570; 98361; 98572; 98377; 98579; 98582; 98585; 98591; 98593; 98602</t>
  </si>
  <si>
    <t>98522; 98304; 98531; 98532; 98533; 98538; 98539; 98330; 98542; 98336; 98355; 98356; 98564; 98565; 98570; 98361; 98572; 98377; 98579; 98582; 98585; 98591; 98593; 98603</t>
  </si>
  <si>
    <t>98522; 98304; 98531; 98532; 98533; 98538; 98539; 98330; 98542; 98336; 98355; 98356; 98564; 98565; 98570; 98361; 98572; 98377; 98579; 98582; 98585; 98591; 98593; 98604</t>
  </si>
  <si>
    <t>Since 1983, program in place for 39 years.</t>
  </si>
  <si>
    <t>Low income.</t>
  </si>
  <si>
    <t>Provide usage, payment history, and accept the payments.</t>
  </si>
  <si>
    <t>Low Income and COVID impacted customers.</t>
  </si>
  <si>
    <t>Low income - REMOVED THE DISCONNECT NOTICE REQUIREMENT</t>
  </si>
  <si>
    <t>Third party</t>
  </si>
  <si>
    <t>COVID Customers</t>
  </si>
  <si>
    <t>Gather information from customers, determine eligibility, apply the credit, and submit for reimbursement from Lewis County.</t>
  </si>
  <si>
    <t>PUD customers</t>
  </si>
  <si>
    <t>Waived late fees to all customers during COVID</t>
  </si>
  <si>
    <t>Residential &amp; 1PH customers</t>
  </si>
  <si>
    <t>Waived the basic charge for the month of April 2020.</t>
  </si>
  <si>
    <t>2017 first grant, 2018-19, 2020-2022</t>
  </si>
  <si>
    <t>Low income 200% of FPL.</t>
  </si>
  <si>
    <t>Utility, funding comes from grants secured by the District to focus on low-income energy efficiency.</t>
  </si>
  <si>
    <t>Process and approve applications, income verification, marketing, audits/inspections, energy efficiency grant payments.</t>
  </si>
  <si>
    <t>1980's</t>
  </si>
  <si>
    <t>All residential customers who are electrically heated for HVAC or Weatherization measures.</t>
  </si>
  <si>
    <t>Low income</t>
  </si>
  <si>
    <t>To encourage as many PUD customers to apply for assistance.</t>
  </si>
  <si>
    <t>Customer to receive assistance with power bills. Occupancy Status is not tracked</t>
  </si>
  <si>
    <t>Program doesn't track by income bracket or occ status</t>
  </si>
  <si>
    <t>Success: Customers get the assistance.
Challenge: getting customers to apply for assistance.</t>
  </si>
  <si>
    <t>Customer to receive assistance with power bills. Occupancy Status is not tracked.</t>
  </si>
  <si>
    <t>Program doesn't track by income bracket or occ status.</t>
  </si>
  <si>
    <t xml:space="preserve">Success: see customers get the assistance.
Challenge: getting customers to apply for assistance.
</t>
  </si>
  <si>
    <t>To assist low income customers.</t>
  </si>
  <si>
    <t>Success: see customers get the assistance.
Challenge: getting customers to apply for assistance.</t>
  </si>
  <si>
    <t>Not tracked</t>
  </si>
  <si>
    <t>Customer to receive assistance with power bills.</t>
  </si>
  <si>
    <t>To encourage as many PUD customers to apply for assistance who were behind due to COVID hardships.</t>
  </si>
  <si>
    <t>Customer who were behind on power bills received assistance.</t>
  </si>
  <si>
    <t>Waiving late fees to all customers during COVID.</t>
  </si>
  <si>
    <t>Reducing burden for customers who were impacted by COVID.</t>
  </si>
  <si>
    <t>Success: Short-term relief.</t>
  </si>
  <si>
    <t>Waiving basic charge for all customers during initial challenges of pandemic.</t>
  </si>
  <si>
    <t>Reducing burden for all customers during the initial challenges of pandemic.</t>
  </si>
  <si>
    <t xml:space="preserve">Success: Short-term relief
Challenge: Comes at a cost to all rate payers
</t>
  </si>
  <si>
    <t>Spending grant funds available, serving as many LI households as possible given staffing and funding levels.</t>
  </si>
  <si>
    <t>Provide weatherization and ductless heat pumps for income eligible customers. Both renters and owners are eligible, but these are not tracked.</t>
  </si>
  <si>
    <t>Success: Able to help customers reduce their burden grants that cover typically 100% cost of improvements such as heat pumps that would typically not be able to afford. Challenge: Utility would not be able to fund program like this without outside grant acquisitions.</t>
  </si>
  <si>
    <t>Meet CPA biennium targets and to spend available BPA EEI funds. Meet CPA biennium targets and to spend available BPA EEI funds.</t>
  </si>
  <si>
    <t>Meet CPA biennium targets and to spend available BPA EEI funds.</t>
  </si>
  <si>
    <t>Meeting or exceeding biennium targets and spending available BPA funding. Customers get access to assistance to improve the efficiency and comfort of homes.</t>
  </si>
  <si>
    <t xml:space="preserve">Success: Helping customers reduce their energy burden and comfort of homes.
Challenges: There is some level of saturation of available measures. Available measures are typically harder to reach customers or more difficult to help. For example, homes that have health and safety issues that need to be addressed first.
</t>
  </si>
  <si>
    <t>*not tracked per program</t>
  </si>
  <si>
    <t>1 FTE Energy Services Staff - ~$60,000</t>
  </si>
  <si>
    <t>$ -</t>
  </si>
  <si>
    <t>LHVHS13006</t>
  </si>
  <si>
    <t>RHVEN12377</t>
  </si>
  <si>
    <t>RHVEN12379</t>
  </si>
  <si>
    <t>RHVHS13969</t>
  </si>
  <si>
    <t>RHVHS13972</t>
  </si>
  <si>
    <t>RHVHS13981</t>
  </si>
  <si>
    <t>RHVHS13999</t>
  </si>
  <si>
    <t>RHVHS14002</t>
  </si>
  <si>
    <t>RHVHS14020</t>
  </si>
  <si>
    <t>RHVEN13366</t>
  </si>
  <si>
    <t>RHVHS10456</t>
  </si>
  <si>
    <t>RHVHS11379</t>
  </si>
  <si>
    <t>RHVHS12081</t>
  </si>
  <si>
    <t>RWBHO13168</t>
  </si>
  <si>
    <t>RWHWH13117</t>
  </si>
  <si>
    <t>COVID SPA</t>
  </si>
  <si>
    <t>$200-$6,000</t>
  </si>
  <si>
    <t>18 months</t>
  </si>
  <si>
    <t>SPA program does not reduce energy burden.</t>
  </si>
  <si>
    <t xml:space="preserve">a. Short-term and Sustained Energy Reduction Burden
(i) Short-term programs such as bill assistance through third parties will continued to be offered. The District will try to work with third party agencies to identify new opportunities for all customers to receive assistance as they qualify.
(ii) Long-term programs, such as energy efficiency and low-income energy efficiency programs, which offset customers' costs for sustained periods of time will continue. The District will continue to be proactive in exploring grant funding and other sources to supplement existing energy efficiency program.
(iii) Energy assistance program are not prioritized by short-term, long-term or crisis.
</t>
  </si>
  <si>
    <t xml:space="preserve">b. Outreach
(i) The District will continue to monitor and evaluate the effectiveness of outreach to underserved
and vulnerable populations.
(ii)The District will continue to monitor and evaluate the effectiveness of outreach to high burden customers.
(iii) The District will continue to monitor and evaluate the effectiveness of customer satisfaction of communication and outreach.
</t>
  </si>
  <si>
    <t xml:space="preserve">(i) Additional funding for energy assistance programs outside of the District’s power rate energy efficiency funding or acquired grant funding, would be required to be additive to District rates for service. This shifts the burden to all other customers, including those customers who are just above the threshold for determining need. This funding mechanism is inconsistent with our Cost of Service Analysis and cannot be reconciled with our statutory obligation to provide power at cost. The District believes this approach warrants further legal and functional analysis. In addition, we are concerned that cross-subsidization between customer classes compromises our Governing Board’s rate making authority, which will also require additional analysis. The District believes that State and/or Federal funding is ultimately needed to address Energy Assistance Need which is an income equality issue to be addressed by society and not individual rate payers of public power.
(i) Funding from federal and state programs will be considered.
(ii) We will continue to be proactive in acquiring grant funding or outside funding when possible. Cooperation with third party agencies will also provide potential funding for energy assistance programs.
(iii) Funding from the District's power rates for energy efficiency is consistent until 2028. Grant funding for low income programs is not guaranteed, however we plan to request funds from outside grant sources until funding is exhausted. Funding programs through third party are available if funding is available.
(iv) Current programs, LIHEAP, Low-income Energy Efficiency, and energy efficiency programs are operating efficiently in that they provide customers avenues for reducing short-term and long-term burden. For Low Income energy efficiency programs, the District has successfully applied for, received grant awards, and completed the programs since 2017. The success of the programs relies on multiple grant awards over multiple years that the District has been successful in acquiring for rate payers.
</t>
  </si>
  <si>
    <t>Lewis County PUD uses a wide range of traditional and digital communication channels to distribute information about its energy assistance programs and how customers can access them. The PUD posts information to its website, posts information on social media channels (e.g., Facebook, Twitter, Instagram), publishes a quarterly print customer newsletter which is included in utility bill mailings, and we work with local non-profits which specialize in low-income energy assistance programs to additionally disseminate information, such as the Community Action Council of Lewis, Thurston, and Mason Counties and the local branch of the Salvation Army. There are no tribal reservations within the PUD’s service territory. The PUD also uses earned and paid media channels to disseminate information including, but not limited to, local newspapers and 30-second radio spots which play during prime and non-prime listening hours.
a. The PUD gathers input on its low income energy assistance programs from eligible communities through close coordination with the Community Action Council of Lewis, Thurston, and Mason counties, and other organizations such as the local branch of the Salvation Army and Lewis County Department of Public Health. The staff at these organizations specialize in working with and supporting low-income households. Additionally, the PUD has established a 12-person customer review board, comprised of a diverse representation of our customers. The Review Board provides PUD staff with helpful feedback on various projects and initiatives, including communications. Customer engagement data is monitored for all digital communications and analyzed to inform how to improve subsequent communications</t>
  </si>
  <si>
    <t>b. Beginning in 2021, the PUD began translating some of its external communications content in Spanish to increase access to programs. These efforts will sustain through 2022 and beyond. The PUD’s website also includes a feature that allows browsers to translate into whichever language they may need.</t>
  </si>
  <si>
    <t>a. Given the nature of the PUD’s rural service territory and the fact that energy assistance-eligible customers reside in all communities the PUD serves, the PUD includes energy assistance information in all “saturation” (all customers) communications, and also distributes targeted information on a limited basis . We also work in coordination with community organizations, such as those mentioned above, to disseminate information to their stakeholder lists of eligible communities.</t>
  </si>
  <si>
    <t xml:space="preserve">5,628 households or 26% </t>
  </si>
  <si>
    <t xml:space="preserve">The only program that tracks this demographic information is our Low-Income Grant, in which all customers are under the 200% FPL.
</t>
  </si>
  <si>
    <t xml:space="preserve">Programs are available to all customers without discrimination of geographic area. A general analysis
of project zip codes versus population did not indicate any geographic area was being underserved. 
</t>
  </si>
  <si>
    <t>Mason County PUD No. 1</t>
  </si>
  <si>
    <t>98584, 98548, 98592, 98555, 98320</t>
  </si>
  <si>
    <t>Community Solar 1</t>
  </si>
  <si>
    <t>Community Solar 2</t>
  </si>
  <si>
    <t>Energy Conservation Rebates</t>
  </si>
  <si>
    <t>Over 35 years</t>
  </si>
  <si>
    <t>This is a third-party program available through CAC of Lewis, Mason and Thurston Counties for our Mason County customers, and OlyCAP for our Jefferson County customers.</t>
  </si>
  <si>
    <t>The utility directs customers to the agency for application, provides information on the requirements of the program. The utility also provides documentation on usage and bill history for the customers as requested by the agencies. We also market the program through social media, the District’s website and bill messaging.</t>
  </si>
  <si>
    <t>Fall of 2022</t>
  </si>
  <si>
    <t>Customers who qualify for LIHEAP, but need additional assistance with paying their utility bills.</t>
  </si>
  <si>
    <t>Utility program, used with grant funding in partnership with Mason County.</t>
  </si>
  <si>
    <t>The utility directs customers to first apply with LIHEAP. Once they’ve received their approval letter, the utility then requires an attestation form to be completed by the customer.  We market the program through social media, the District’s website and bill messaging / stuffers.</t>
  </si>
  <si>
    <t xml:space="preserve">For the Low Income Participants - Customers with gross annual earnings in an amount equal to or less than 200% of the Federal Poverty Level for Mason County.
The other customers applied and were selected through a random drawing.
</t>
  </si>
  <si>
    <t>The Utility is responsible for the application process, income verification, marketing, audits, etc.</t>
  </si>
  <si>
    <t>5 Years</t>
  </si>
  <si>
    <t>Any electric customer served by Mason PUD 1</t>
  </si>
  <si>
    <t>The utility managed all aspects of administering the program, including marketing, application process, etc.</t>
  </si>
  <si>
    <t>Any electric customer within Mason PUD 1 service territory.</t>
  </si>
  <si>
    <t>Hybrid Program – the utility is responsible for reviewing rebate applications for completeness and eligibility for regular customers. The Low Income rebate program is a team effort between the utility and LIHEAP agency.</t>
  </si>
  <si>
    <t>The utility is responsible for marketing, application processing. The LIHEAP agency assists with income verification</t>
  </si>
  <si>
    <t>The success / challenges of the program is always getting customers to follow through and provide with applying for the assistance, as well as providing all required documentation. We as a utility can market and push customers to the program on a monthly basis, but ultimately it’s up to them to complete the application process. The impending disconnection of services will often entice customers to apply, but now always. Many are also prideful and believe they do not need assistance and can make it on their own, even as they struggle each month to pay their bill.</t>
  </si>
  <si>
    <t>This is a new program that we do not have information on for 2019 and 2020. This was started in the Fall of 2021.</t>
  </si>
  <si>
    <t>Low Income Participants - $1,015</t>
  </si>
  <si>
    <t>The District was able to obtain a grant with BEF (Bonneville Environmental Foundation) to allow low income households the opportunity to participate in the Community Solar II project. This way they would not have to purchase shares, but receive the annual incentive through the state solar program as well as receive a bill credit at the end of each year for kWh’s generated for the year. Every 4 years, the low income portion of the project will be redistributed to allow new low income customers who didn’t get selected the first round to have a chance to participate the next time.  This will continue for 20 years, so at the end of the project, 50 low income customers will have participated and received bill credits to help reduce their energy burden.
So far, we haven’t experienced challenges with getting customers to apply and prequalify their eligibility. We have had a lot of interest with the solar programs</t>
  </si>
  <si>
    <t>98584, 98548, 98592, 98555, 98321</t>
  </si>
  <si>
    <t>98584, 98548, 98592, 98555, 98322</t>
  </si>
  <si>
    <t>98584, 98548, 98592, 98555, 98323</t>
  </si>
  <si>
    <t>98584, 98548, 98592, 98555, 98324</t>
  </si>
  <si>
    <t>Mason County PUD No. 3</t>
  </si>
  <si>
    <t>Mason PUD No. 1</t>
  </si>
  <si>
    <t xml:space="preserve">Approximately 1,500 </t>
  </si>
  <si>
    <t>*Because Mason PUD 1 serves only a portion of customers in Mason County, it’s harder to pull the information from the above suggested tools because not all of the information is  broken down by census track, but by the County as a whole. We can only estimate at this point how many of our customers are within the 5 segments. As the Utility moves forward with offering low income energy assistance programs, it can determine a way to track this information in the future.</t>
  </si>
  <si>
    <t>Participants in the LIHEAP and ARPA program are within the low income and senior segment. We have had a handful of renters apply for assistance through Crossroads Housing, but are unable at this point to determine how many. The Utility expects to have better information for the next reporting period as it fine tunes the metrics and ways to track the necessary information required by DOC and CETA.</t>
  </si>
  <si>
    <t>We are still in the development phase of determining how to track this information and report on the metrics, as the low income program only officially started with Mason PUD 1 in July 2021. We will have a better idea of the geographic equity and program participation in the next reporting phase.</t>
  </si>
  <si>
    <t>Mason PUD 3</t>
  </si>
  <si>
    <t>98584; 98541; 98528; 98546; 98524; 98560; 98592; 98588; 98548; 98312; 98502; 98563; 98367; 98380; 98583; 98310</t>
  </si>
  <si>
    <t>Low-Income Disability Discount Rate</t>
  </si>
  <si>
    <t>Low-Income Senior Discount Rate</t>
  </si>
  <si>
    <t>Since March 1988</t>
  </si>
  <si>
    <t>Eligible persons must be below 125% FPL and disability</t>
  </si>
  <si>
    <t>Hybrid. The local Community Action Council qualifies our Low Income Disability applicants, for $10.00 per applicant. Applicants requalify if they move to a new residence. Utility finances the program and applies the discounts to customer accounts.</t>
  </si>
  <si>
    <t>PUD 3 keys the discount on the accounts and audits the accounts annually for any changes. 
Marketing is done by PUD 3.</t>
  </si>
  <si>
    <t>Since March 1982</t>
  </si>
  <si>
    <t>In order to qualify for Mason County PUD 3’s Senior Citizen Discount, you must meet all of the following criteria: 1. Be 61 years of age or older. 2. Receive an electric bill for the service address from PUD 3 IN YOUR NAME. NOT live in a house or an apartment that is part of a federally subsidized housing program where rent or utilities are supported by the government. 4. Be a permanent, year-round resident in Mason County PUD 3’s service territory as opposed to a seasonal, part-time or vacation resident. To qualify as a permanent resident, you must reside at the service address for a minimum of 180 days per year and receive mail locally all year. 5. The TOTAL household adjusted gross income from all people living at the service address MUST BE LESS THAN $40,000 annually.</t>
  </si>
  <si>
    <t xml:space="preserve">PUD 3 receives the applications and keys the discount on the accounts and audits the accounts annually for any changes. 
Marketing is done by PUD 3. 
</t>
  </si>
  <si>
    <t>Early 1980s</t>
  </si>
  <si>
    <t xml:space="preserve">Open to all customers </t>
  </si>
  <si>
    <t xml:space="preserve">Utility program </t>
  </si>
  <si>
    <t xml:space="preserve">Application processing for energy efficiency projects, energy audits, marketing, 
Energy Efficiency program incentives: Energy Star washers and dryers, smart thermostats, heat pump water heaters, ductless heat pumps, air-source heat pumps, duct sealing, insulation, NEEM manufactured homes, EV chargers 
</t>
  </si>
  <si>
    <t>Customer neeeds assistance with their electric bill or with a deposit to eithe ropen an account or establish service that has been disconnected for non-payment; and customer's income level is less than 185% of federally established poverty level for size of household</t>
  </si>
  <si>
    <t>Hybrid. Most programmatic functions are performed by PUD 3 except for income verification which is performed by the Community Action Council.</t>
  </si>
  <si>
    <t xml:space="preserve">Collecting donations from customers and sending money to local Community Action Council, who qualifies customers for assistance. Receiving pledges and payments from CAC for individual accounts and placing on customer accounts. Involves both Finance and Customer Service Departments. 
Auditing monthly vouchers and payments, and sending money to CAC. 
Marketing for both assistance and donations involves our Communications team. 
Sponsoring annual runs to raise funds and awareness of project share. 
</t>
  </si>
  <si>
    <t>We saw a drop in new applications in 2020 and 2021, likely due to the disconnection moratorium during the Pandemic</t>
  </si>
  <si>
    <t>2595 in Dec 2019  </t>
  </si>
  <si>
    <t>2591 in Dec 2020</t>
  </si>
  <si>
    <t>$1,136,610.00 Annually</t>
  </si>
  <si>
    <t>$1,134,858.00 Annually</t>
  </si>
  <si>
    <t>We saw a drop in new applications in 2020 and 2021, likely due to the disconnection moratorium during the Pandemic.</t>
  </si>
  <si>
    <t xml:space="preserve">Percent of participants who are high-burden: ~35-40%
Average annual bill for program participants: $1,186
</t>
  </si>
  <si>
    <t>98584; 98541; 98528; 98546; 98524; 98560; 98592; 98588; 98548; 98312; 98502; 98563; 98367; 98380; 98583; 98311</t>
  </si>
  <si>
    <t>98584; 98541; 98528; 98546; 98524; 98560; 98592; 98588; 98548; 98312; 98502; 98563; 98367; 98380; 98583; 98312</t>
  </si>
  <si>
    <t>98584; 98541; 98528; 98546; 98524; 98560; 98592; 98588; 98548; 98312; 98502; 98563; 98367; 98380; 98583; 98313</t>
  </si>
  <si>
    <t>49 </t>
  </si>
  <si>
    <t>81 </t>
  </si>
  <si>
    <t>Approx $55,000 </t>
  </si>
  <si>
    <t>Approx $68,000 </t>
  </si>
  <si>
    <t>*1,950 MWh (from 2018-2019 CPA Model Files prepared in 2017)</t>
  </si>
  <si>
    <t>*955 MWh (from 2020-2021 CPA Model Files prepared in 2019)</t>
  </si>
  <si>
    <t xml:space="preserve">736.944 + 1,891.98 in 2019 = 2,629 in 2019
903.257 + 1,956.64 = 2,860 MWh in 2020
2019 – Rent 28, Own 146
2020 – Rent 42, Own 156
</t>
  </si>
  <si>
    <t>In March 2020, COVID affected our ability to meet with high energy burden customers in their homes.  Although we were still able to troubleshoot and/or narrow down major contributing factors associated with high energy usage, we were limited by what would normally have been recommended as a result of visual, in-person inspections.</t>
  </si>
  <si>
    <t xml:space="preserve">Percent of participants who are high-burden: 15-20%
Average annual bill for program participants: $1,710
</t>
  </si>
  <si>
    <t>226 </t>
  </si>
  <si>
    <t>226 – participants income level is less than 185 % of federally established poverty level.</t>
  </si>
  <si>
    <t>137 – participants income level is less than 185 % of federally established poverty level.</t>
  </si>
  <si>
    <t>All money that is donated or raised for the project share fund is spent.  All money that is donated or raised for the project share fund is spent.</t>
  </si>
  <si>
    <t>$500.00 Staff Time</t>
  </si>
  <si>
    <t>2700.00 Staff time</t>
  </si>
  <si>
    <t xml:space="preserve">These are donated funds. It is a pass through. </t>
  </si>
  <si>
    <t>200.00 Staff Time</t>
  </si>
  <si>
    <t xml:space="preserve">$550.00 - CAC
$400.00 – Marketing Newspaper
$1,600.00 Staff time
</t>
  </si>
  <si>
    <t xml:space="preserve">$400.00 – Marketing Newspaper
$1,600.00 Staff time
</t>
  </si>
  <si>
    <t xml:space="preserve">
$323,095</t>
  </si>
  <si>
    <t xml:space="preserve">CAC administers the fund for us at no cost. 
CAC administers the fund for us at no cost.
800.00 – Marketing
$1400.00 Staff time
</t>
  </si>
  <si>
    <t xml:space="preserve">$170.00 – CAC 
$400.00 – Marketing Newspaper
$1,600.00 Staff time
</t>
  </si>
  <si>
    <t xml:space="preserve">$1,134,858.00 
</t>
  </si>
  <si>
    <t xml:space="preserve">$337,249
</t>
  </si>
  <si>
    <t xml:space="preserve">These are donated funds. It is a pass through.
</t>
  </si>
  <si>
    <t xml:space="preserve">CAC administers the fund for us at no cost.
800.00 – Marketing
$1400.00 Staff time
</t>
  </si>
  <si>
    <t>Mason PUD No. 3</t>
  </si>
  <si>
    <t>Air-Source Heat Pumps w/o Duct Sealing Manufactured Home</t>
  </si>
  <si>
    <t>Air-Source Heat Pumps w/o Duct Sealing Single Family</t>
  </si>
  <si>
    <t>Air-Source Heat Pumps with PTCS Manufactured Home</t>
  </si>
  <si>
    <t>Air-Source Heat Pumps with PTCS Single Family</t>
  </si>
  <si>
    <t>Clothes Dryers Any Residential BPA Tier 3</t>
  </si>
  <si>
    <t>Clothes Dryers Any Residential ENERGY STAR</t>
  </si>
  <si>
    <t>Clothes Washers Any Residential ENERGY STAR Any Water Heater/Any Dryer</t>
  </si>
  <si>
    <t>Duct Sealing Single Family</t>
  </si>
  <si>
    <t>Ductless Heat Pumps Manufactured Home</t>
  </si>
  <si>
    <t>Ductless Heat Pumps Single Family</t>
  </si>
  <si>
    <t>Heat Pump Water Heaters Any Residential Tier 3 Any Tank Size Unconditioned Space</t>
  </si>
  <si>
    <t>Heat Pump Water Heaters Manufactured Home</t>
  </si>
  <si>
    <t>NEEM Certified Home Manufactured Home</t>
  </si>
  <si>
    <t>NEEM Certified Home Manufactured Home Replacement NEEM 1.1</t>
  </si>
  <si>
    <t>Variable Speed Heat Pumps w/o Duct Sealing Single Family</t>
  </si>
  <si>
    <t>Variable Speed Heat Pumps with PTCS Manufactured Home</t>
  </si>
  <si>
    <t>Variable Speed Heat Pumps with PTCS Single Family</t>
  </si>
  <si>
    <t>Heat Pump Water Heaters Any Residential Tier 3 Any Tank Size Conditioned Space</t>
  </si>
  <si>
    <t xml:space="preserve">In 2022, we are considering the feasibility and need for assistance program designs for customers up to 80% AMI. We are going to use the dashboard to identify vulnerable populations for a more targeted outreach. In addition we will partner with CAC to offer low income residential energy efficiency programs and assistance.  </t>
  </si>
  <si>
    <t>Make sure these are compatible with CEIP EE plans</t>
  </si>
  <si>
    <t>High-burden customers have not been specifically targeted in the past either through targeted program designs or marketing, as they have not been a high priority group prior to CETA</t>
  </si>
  <si>
    <t xml:space="preserve">Briefly list existing customer satisfaction survey results + plans for changing
PUD 3 has not paid for this service in the past but are exploring internal options for surveying our customers in 2022. 
</t>
  </si>
  <si>
    <t xml:space="preserve">• Mason PUD 3 received input from community-based organizations and tribes on how to best reach prioritized households. 
• Community partners also helped to identify vulnerable populations in our community and provided input on the best ways to reach them. 
</t>
  </si>
  <si>
    <t xml:space="preserve">• Utilize schools to facilitate communications from students to parents about programs. 
• Partner with local group designed to share resources among community-based organizations called Moving Mason Forward.
• Communicate periodically with community organizations about programs.
• Use mail to reach rural customers who don’t have access to broadband.
• Utilize the text, email, and push notifications. 
• Translate materials into other lang including Spanish, Hmong, Guatemalan and continue using Mason 3's "Language Line" service.
</t>
  </si>
  <si>
    <t>Staff will use data from the energy burden assessment developed by Empower Dataworks to better target outreach to under-served and vulnerable customers.</t>
  </si>
  <si>
    <t>% (200% FPL), 65% (80% AMI) – as a percent of residential households excluding seasonal homes (which are approximately 25% of residential meters)</t>
  </si>
  <si>
    <t>23% of all customers. 36% of low-income customers.</t>
  </si>
  <si>
    <t>25% of all customers. 31% of low-income customers.</t>
  </si>
  <si>
    <t>2.2% of all customers.</t>
  </si>
  <si>
    <t>30% on average. 39% of participants in the rate assistance program and 18% of participants in energy efficiency are high-burden.</t>
  </si>
  <si>
    <t xml:space="preserve">26% on average. 27% of participants in direct assistance programs and 21% of participants in energy efficiency are renters </t>
  </si>
  <si>
    <t xml:space="preserve">Approximately 57% of program participants in programs other than the senior rate credit are households with seniors </t>
  </si>
  <si>
    <t xml:space="preserve">Anecdotally, what percent of customers require interpretation? Diane? Translator line stats? – Based on incoming calls in 2021, 7% required use of our Language Line Translation services. </t>
  </si>
  <si>
    <t xml:space="preserve">The different demographic segments seem to be participating in our programs in line with their proportion in the population. </t>
  </si>
  <si>
    <t>Modern Electric Water Company</t>
  </si>
  <si>
    <t xml:space="preserve">99206, 99216, 
99212 (very limited number of Customers)
</t>
  </si>
  <si>
    <t>SNAP LIHEAP</t>
  </si>
  <si>
    <t>Modern COVID Assistance</t>
  </si>
  <si>
    <t>Modern Help</t>
  </si>
  <si>
    <t>Modern Senior Help</t>
  </si>
  <si>
    <t>Modern Match Project Share Donations</t>
  </si>
  <si>
    <t>Bonneville Power Administration (BPA) Funded Energy Efficiency Rebate Programs</t>
  </si>
  <si>
    <t>From 1985 through the present, the agency has expanded services to meet the needs of the growing population. Through continuing expansion and a variety of programs, the agency strives to facilitate long-term solutions for the people it serves. The agency officially became the Spokane Neighborhood Action Programs in December 1991.</t>
  </si>
  <si>
    <t xml:space="preserve">SNAP has served the Spokane region as a leading voice on poverty. As the Spokane area’s Community Action leader, SNAP takes the lead in educating and empowering our low-income neighbors. </t>
  </si>
  <si>
    <t>Third-party (SNAP Managed)</t>
  </si>
  <si>
    <t xml:space="preserve">Modern financially supports Project Share and directs customers in need to SNAP’s programs. </t>
  </si>
  <si>
    <t>For 40 plus years (unclear first year Modern started with us)</t>
  </si>
  <si>
    <t>Low-income households with a hardship or late notice.</t>
  </si>
  <si>
    <t>Doing referrals, placing grant on account</t>
  </si>
  <si>
    <t xml:space="preserve">This program was a one-time $50 payment to ease the financial burden during the early stages of the pandemic in Washington State.  This payment gave financial relief to customers. It was applied to residential customers’ primary electric accounts in April of 2020; a time before many COVID-19 local, state and federal assistance programs were established. </t>
  </si>
  <si>
    <t>This program targeted Residential Electric Customers’ Primary Accounts.</t>
  </si>
  <si>
    <t>The utility applied credit to residential customers’ primary electric accounts.</t>
  </si>
  <si>
    <t>Since October 2019. 2 plus years.</t>
  </si>
  <si>
    <t>Modern customers with a past due balance in need of assistance. Applicants must provide proof of income and benefits for verification.</t>
  </si>
  <si>
    <t>This is a utility program funded by Modern. At times other funding sources than Modern are used to assist Modern customers.</t>
  </si>
  <si>
    <t xml:space="preserve">Inquiries as to assistance availability are received.
Program is outlined and if appropriate they receive an email outlining the documentation requirements. 
Once their documentation is received and as described, assistance is provided and confirmed as such via email. Clients may also bring in documents or be asked to come in to sign a payment arrangement.
</t>
  </si>
  <si>
    <t>Modern customers over the age of 60. Applicants must provide proof of income and benefits for verification.</t>
  </si>
  <si>
    <t>This is a utility program funded by Modern. At times other funding sources than Moderns are used to assist Modern customers.</t>
  </si>
  <si>
    <t>Starting in October 2017, Modern Electric Water Company has matched customer donations to Project Share.</t>
  </si>
  <si>
    <t xml:space="preserve">For over twenty years, Modern has participated in BPA ‘s energy conservation and efficiency programs.
All customers are targeted as long as they meet all of BPA’s measure qualification requirements.
</t>
  </si>
  <si>
    <t>Modern’ has contracted with Efficiency Services Group to manage its energy efficiency programs.</t>
  </si>
  <si>
    <t>Modern’s issues rebate checks directly to customers eligible for rebates.</t>
  </si>
  <si>
    <t>To serve households who are 125% or less than the FPL who have an energy burden.</t>
  </si>
  <si>
    <t>To serve households who are 150% or less than the FPL who have an energy burden.</t>
  </si>
  <si>
    <t>All served are under the limits of the program.</t>
  </si>
  <si>
    <t>These funds enable households to ensure adequate heating through the winter. The paperwork is challenging as households must document income, citizenship and household members. This fund is very sought after and much needed in our community.</t>
  </si>
  <si>
    <t xml:space="preserve">In 2020 there was lots of other funding available to help households with energy assistance due to COVID. 
</t>
  </si>
  <si>
    <t>Since $50 payment-credits were given to all residential electric primary accounts, all low-income residential customers would have received the benefited from this program.</t>
  </si>
  <si>
    <t>One-time Program</t>
  </si>
  <si>
    <t>The program was very well accepted. The payment immediately reduced residential customers’ energy burden.</t>
  </si>
  <si>
    <t xml:space="preserve">No annual goals have been established. </t>
  </si>
  <si>
    <t>No annual goals have been established.</t>
  </si>
  <si>
    <t>Data on renters or owners is not effectively tracked.</t>
  </si>
  <si>
    <t xml:space="preserve">All of those David Stone at Spokane Valley Partners serve are either unemployed or underemployed. He rarely sees any clients above the low-income level. </t>
  </si>
  <si>
    <t xml:space="preserve">The dedicated donation of funds from Modern Electric to assist their customers is success. The comments from customers reflect their appreciation with the program and as such Modern as their utility provider. 
Some seniors have begun to take advantage yearly of the available senior energy grant. This is a unique offering and a welcome addition to the available support from SNAP. 
</t>
  </si>
  <si>
    <t xml:space="preserve">$3,639.52
$239.52 of this was from Senior in Need Donations from SVP
</t>
  </si>
  <si>
    <t xml:space="preserve">All of those served are either unemployed or underemployed.  </t>
  </si>
  <si>
    <t xml:space="preserve">The dedicated donation of funds from Modern to assist their customers is success. The comments from customers reflect their appreciation with the program and as such Modern as their utility provider. 
Some seniors have begun to take advantage yearly of the available senior energy grant. This is a unique offering and a welcome addition to the available support from SNAP.
</t>
  </si>
  <si>
    <t>CY 2019 kWh Savings 2,188,385
x lowest rate during 2019 0.05060 per kWh = $110,732.30</t>
  </si>
  <si>
    <t>CY 2020 kWh Savings
547,014 x lowest rate during 2020 0.05060 per kWh = 27678.91</t>
  </si>
  <si>
    <t xml:space="preserve">The rebate programs are very well accepted. The challenges to the program exist in meeting all the programs requirements, the disruption to lives during the upgrade, and availability of product and contractors during the pandemic. </t>
  </si>
  <si>
    <t>  $393,950</t>
  </si>
  <si>
    <t>RLILF12276</t>
  </si>
  <si>
    <t>RELPL11973</t>
  </si>
  <si>
    <t>RWHWU13206</t>
  </si>
  <si>
    <t>RWHWU13207</t>
  </si>
  <si>
    <t xml:space="preserve">Over 4,482 four-LED kits were mailed out. However, only 63 customers were verified by SNAP as low-income qualified. </t>
  </si>
  <si>
    <t xml:space="preserve">SNAP and Project Share </t>
  </si>
  <si>
    <t>Information not tracked</t>
  </si>
  <si>
    <t>Modern Help and Sr Help</t>
  </si>
  <si>
    <t>Average grant per participant is $86.43</t>
  </si>
  <si>
    <t xml:space="preserve">There is no effective “term” for the payments. Each pledge is made and paid for by the next month in full.
Assistance or the yearly Senior Grant are available only once in 12-month period.
</t>
  </si>
  <si>
    <t>The program forgives up to $100 of past due balances for Modern customers, as well as an additional $100 available annually to seniors (60 years and up)</t>
  </si>
  <si>
    <t xml:space="preserve">There is no on-going program term for customers to complete. 
Customers do need to provide income and benefit information/records for their household, to prove necessity. 
</t>
  </si>
  <si>
    <t xml:space="preserve">Modern Electric Water Company partners with SNAP and Spokane Valley Partners. These community-based organization manage funds provided by the utility to run their programs.
Beginning 2020, Modern included a list of contact information for payment assistant organizations with its balance owing door hanger notices. Similar information is available on Modern’s website.  In addition, courtesy phone calls were made Modern’s Customer Service Representatives to customers with past due balances to make sure they were aware of payment assistance programs.
</t>
  </si>
  <si>
    <t>Data was reported by census tract. See document.</t>
  </si>
  <si>
    <t xml:space="preserve">The census tracts do not follow Modern’s service territory. Portions of the tract are served by Avista which have higher much residential rates. Thus, skewing the energy burden upwards.  At this time, we have no accurate data to identify the 5 segments. 
Through customers’ feedback, Modern has identified that the population 65+ was underserved and has since established a Residential Senior Rate to help lessen their energy burden.
</t>
  </si>
  <si>
    <t>Modern Electric Water Company is a small utility. Its service territory is connected. The entire service territory is served by SNAP, and Spokane Valley Partners (Spokane Valley Partners facility is located in Modern’ service territory, one mile from Modern’s Headquarters).</t>
  </si>
  <si>
    <t>Okanogan County Electric Cooperative</t>
  </si>
  <si>
    <t>98833, 98862, 98856</t>
  </si>
  <si>
    <t>BPA EE Program</t>
  </si>
  <si>
    <t>Operation Round Up</t>
  </si>
  <si>
    <t>This is a BPA initiated/sponsored program. OCEC did not have a separate low-income energy efficiency program during 2019-2020</t>
  </si>
  <si>
    <t>Depending on the energy efficiency measures offered from BPA at the time, but generally all customer segments are eligible if they meet BPA requirements.</t>
  </si>
  <si>
    <t>Hybrid – BPA creates and analyzes the specific measures, collects rebate funds in rates, OCEC executes and deploys into our service territory, processes and reports to BPA, distributes rebates to customers</t>
  </si>
  <si>
    <t>We have one partial FTE to manage the program, perform marketing, complete reporting.</t>
  </si>
  <si>
    <t>Customers in crisis who need bill assistance</t>
  </si>
  <si>
    <t>Hybrid – OCEC provides the funds to the third-party entity, The Cove, and the third-party administers the funds after application from customers</t>
  </si>
  <si>
    <t>OCEC collects the funds from customers and distributes to the third-party, accounts for the funds.</t>
  </si>
  <si>
    <t>OCEC’s limited staffing is a challenge to administer this program.</t>
  </si>
  <si>
    <t>98833, 98862, 98857</t>
  </si>
  <si>
    <t>Info not available</t>
  </si>
  <si>
    <t>$1707.47 (donated amount)</t>
  </si>
  <si>
    <t>$1817.78 (donated amount)</t>
  </si>
  <si>
    <t>OCEC does not administer the funds so direct knowledge of this isn’t known. To our knowledge the program has been successful providing emergency assistance to our electric members when requested.</t>
  </si>
  <si>
    <t>(i) Analyze offered BPA measures specific to low-income, create a low-income energy efficiency offering from OCEC to electric customers through the BPA program</t>
  </si>
  <si>
    <t>(ii) Work with Okanogan County Community Action Council to create a low-income energy efficiency program in partnership with OCCAC targeting a specific area, such as weatherization</t>
  </si>
  <si>
    <t>(iii) Current programs are solely targeted at short-term energy burden reduction (Operation Round Up), planned changes will focus on sustained energy burden reduction (energy efficiency program)</t>
  </si>
  <si>
    <t>(i) OCEC plans to use a combination of currently available communication methods: website, newsletters, local newspaper articles/ads, etc. OCEC partners also utilize their communication channels to reach underserved or vulnerable customers (OCCAC, The Cove)</t>
  </si>
  <si>
    <t>(ii) OCEC plans to use a combination of currently available communication methods: website, newsletters, local newspaper articles/ads, etc. OCEC partners also utilize their communication channels to reach high burden customers (OCCAC, The Cove)</t>
  </si>
  <si>
    <t>(iii) OCEC will utilize this report to analyze customer satisfaction when reviewing the previous two year’s results</t>
  </si>
  <si>
    <t>(i) OCEC will forecast a value to meet sixty percent of the current energy assistance need by 2030. OCEC will plan to phase in funding amounts between now and 2030 to achieve the forecasted goal. OCEC will update the forecasted 2030 goal as necessary.</t>
  </si>
  <si>
    <t>(ii) OCEC will utilize BPA energy efficiency program funds where available. OCEC will also look for grant opportunities from federal or state programs to provide additional funding.</t>
  </si>
  <si>
    <t>(iv) Utility funds are likely to be the most consistent and will come from rates to electric customers. BPA energy efficiency funds may change due to statutory or policy changes within BPA but have also been consistent and come from rates paid by OCEC to BPA. Other funds (grants from state/federal, partner third parties) may be less consistent.</t>
  </si>
  <si>
    <t>(v) OCEC will strive to maintain an efficient operation as we move towards our short-term and long¬term program goals</t>
  </si>
  <si>
    <t>(iii) Partner with third parties, like OCCAC who may be able to assist with funding and administration.</t>
  </si>
  <si>
    <t>The Operation Round Up program funds are administered by The Cove and it is unknown what input the eligible communities provide to The Cove. The Cove may track the customers who request assistance, funds provided, but they do not gather additional information to our knowledge.</t>
  </si>
  <si>
    <t>b. The Operation Round Up program funds are administered by The Cove and OCEC does not have any data regarding the ways the program is linguistically and culturally appropriate for vulnerable populations.</t>
  </si>
  <si>
    <t>c. Electric customers who call or email into OCEC requesting assistance are directed to both The Cove and to OCCAC.</t>
  </si>
  <si>
    <t>Okanogan County PUD No. 1</t>
  </si>
  <si>
    <t xml:space="preserve">98844, 98855, 98841, 98840, 98829, 98812,
98846, 98856, 98834, 98849, 98819, 98814, 98827
</t>
  </si>
  <si>
    <t>Low-Income Weatherization</t>
  </si>
  <si>
    <t>This program was established by board resolution in 1989, with some amendments since then.</t>
  </si>
  <si>
    <t>Customers seeking Project Help assistance must meet the following criteria: experiencing a sudden serious illness or death, major hospitalization or an unexpected reduction of income; income must not exceed 80% of the Area Median Income. Priority is given to customers who are in urgent need of assistance, and those who are 65 years or older. Project Help funds are only given to those who meet the income guidelines and are ineligible for other federal government and emergency assistance.</t>
  </si>
  <si>
    <t>Hybrid – we contract with Okanogan County Community Action Council to determine eligibility disburse funds, but we raise the funds ourselves through utility customer donations</t>
  </si>
  <si>
    <t>Our utility collects the donations from customers and provides all the outreach/marketing for the program. We keep financial records of all transactions, which are subject to auditing.</t>
  </si>
  <si>
    <t>We have had a contract with Okanogan County Community Action for this program since 2003.</t>
  </si>
  <si>
    <t xml:space="preserve">1. Low-income (200% federal-poverty level or 80% county median income, whichever is greater) confirmed;
2. A home audit is conducted in which opportunities for energy savings are determined.
</t>
  </si>
  <si>
    <t>Hybrid – the utility receives and holds the funding, and contracts with Okanogan County Community Action Council to take applications, determine eligibility and send the utility an invoice when the work is completed.</t>
  </si>
  <si>
    <t>The utility receives the funding from Bonneville Power Administration, then decides how much of those funds will be used for this program and contracts with OCCAC. Staff members then process invoices when turned in and verify all documentation is complete, then forwarding it back to BPA.</t>
  </si>
  <si>
    <t>None – we are never sure year-to-year how our customers will need to utilize these programs, so it is hard to plan or have a goal – year-to-year comparisons vary greatly.</t>
  </si>
  <si>
    <t xml:space="preserve">This program has served many households that otherwise would not have assistance in a challenging situation. However, since it is only utilized AFTER all other assistance resources are exhausted or not applicable, this fund is rarely used in comparison. Okanogan County Community Action Council (who administers the program). For example, LIHEAP provided $205,000.42 for 447 accounts in 2019. In 2020, the additional COVID-19 related relief funding also applied to many accounts before Project Help became necessary. Therefore, this program is not much in demand.
Another challenge is that many customers are unaware that this program still exists, so additional marketing/outreach efforts are needed.
Another challenge is that due to personal reasons, some customers refuse to access assistance, many of them among Seniors (65+).
</t>
  </si>
  <si>
    <t>$85,000 is set aside for this program per biennium, with goal to use all funds in that timeframe</t>
  </si>
  <si>
    <t>This fund, although appreciated by participants, is consistently underutilized, and goals are rarely reached. All participants are owners of the residence in which the weatherization activities occur.</t>
  </si>
  <si>
    <t>Okanogan County Community Action Council, who administers this program, is understaffed and has only one local contractor willing to do this work. The program is consistently underutilized because of these challenges. We do know, however, that there is a great demand for this work and a long waiting list for households seeking to make weatherization upgrades on their residence, and if staffing could be addressed, then maximum funding could be reached. During the pandemic, this was especially difficult, given the offices did not open to the public for 18 months.</t>
  </si>
  <si>
    <t>$4,250 administrative costs with managing agency.</t>
  </si>
  <si>
    <t>LHVEN10020</t>
  </si>
  <si>
    <t>LHVEN10180</t>
  </si>
  <si>
    <t>LHVEN11979</t>
  </si>
  <si>
    <t>LHVEN12440</t>
  </si>
  <si>
    <t>LHVEN12444</t>
  </si>
  <si>
    <t>LHVEN12472</t>
  </si>
  <si>
    <t>LHVEN12448</t>
  </si>
  <si>
    <t>Payment arrangements</t>
  </si>
  <si>
    <t>Payment arrangement amounts have varied greatly over the years, especially during pandemic moratoriums. Arrearages could be a mere $20 to more than $4,000.</t>
  </si>
  <si>
    <t>These are dependent on circumstances, usually completed within one year, but flexible according to need.</t>
  </si>
  <si>
    <t>We do not offer arrearage-specific forgiveness programs, unless you consider the aforementioned Project Help (which does not require an arrearage for eligibility). Forgiveness comes only in the form of assistance programs administered by other agencies.</t>
  </si>
  <si>
    <t xml:space="preserve"> N/A</t>
  </si>
  <si>
    <t xml:space="preserve">In both 2019 and 2020, the utility began increased efforts to update and share about assistance programs, especially during pandemic months. The utility utilizes many channels through which to share this information:
1. Website – listings of agencies and programs customers can connect with for assistance.
2. Print materials in offices – we began translating these, especially in 2020.
3. Biannual newsletter – sent to all residential mailboxes in our service territory, also began to translate recently in digital version.
4. Live radio shows and paid radio announcements during higher-bill times of the year.
5. Social media postings regularly.
6. Press release to newspapers (both print and digital).
7. Announcements at community meetings, such as chambers of commerce, economic development agencies and community nonprofits, who also serve vulnerable and prioritized communities.
In our information sharing, we share not only our information, but also that provided by Tribal agencies, low-income serving agencies, etc., who serve targeted communities.
These outreach efforts are tracked and evaluated by in-house communication, customer service and energy services staff.
</t>
  </si>
  <si>
    <t xml:space="preserve">Percentage of Low-Income varies from 16.4% (Census Bureau Information 2019) to 19.5% (Data USA 2019) of Okanogan County residents. Most of the residents are also our customers, although the area is served by two smaller electric cooperatives, representing approximately 5,000 customers. By our estimations, the cooperative customers have a 10-25% higher average energy cost than our utility. Our average residential customer has a $1,332/year energy cost, compared to the average income of $47,240 makes an average burden of 2.8% from our utility, or for poverty level of $38,894, the average burden is 3.4%. Since we do not track low-income, we do not know the number of customers in these categories, however, we know that in 2018 for example, 802 accounts received some amount of assistance, most of which was low-income specific.
In general, our low rates (when compared both to the state and national averages), willingness to work with customers on payment arrangements, energy efficiency incentive programs, weatherization programs, conservation education, support programs and other activities largely avoid any customers achieving a 6% energy burden. As we continue to ramp up our communication efforts regarding assistance programs, we anticipate few customers will achieve that burden without finding resources to relieve it, if they choose to access those resources.
</t>
  </si>
  <si>
    <t>Nearly all those receiving assistance from the programs mentioned in this reporting document fit into at least one of the five segments listed above.</t>
  </si>
  <si>
    <t xml:space="preserve">We know that we have customers on the Colville Tribal Reservation that are high-impact, but tribal members are often served by tribal programs not administered by or tracked by our utility and have little or no need for our programs.
We also know that zip codes 98812 and 98846 have a significantly higher percentage of Spanish-speaking or Spanish-preference customers. The language barrier may be a factor in underutilization of assistance programs.
</t>
  </si>
  <si>
    <t>Orcas Power and Light Cooperative</t>
  </si>
  <si>
    <t>98245, 98250, 98261, 98286,98222, 98279</t>
  </si>
  <si>
    <t>Energy Assistance</t>
  </si>
  <si>
    <t>PAL</t>
  </si>
  <si>
    <t>98245, 98250, 98261, 98286,98222, 98280</t>
  </si>
  <si>
    <t>Since January 1, 2016</t>
  </si>
  <si>
    <t xml:space="preserve">Low Income
Income Qualified Program SNAP
Low Income Heating Energy Assistance Program (LIHEAP)
</t>
  </si>
  <si>
    <t>Application Processing, Income Verification, Marketing, Audits.</t>
  </si>
  <si>
    <t>Funded Since June 1995 and the First Awards were made December 1995</t>
  </si>
  <si>
    <t xml:space="preserve">Low Income
Eligibility determined by Third Party Program
</t>
  </si>
  <si>
    <t>Third Party with local Community Resource Centers who perform Application Processing, Income Verification, Award Determination.</t>
  </si>
  <si>
    <t>Sets Policy &amp; Procedures, Marketing and Audits.</t>
  </si>
  <si>
    <t xml:space="preserve">The program is available to residential homes with year-round low-income occupants, based on household size and renewable yearly and funded by a utility tariff. In addition to Co-op outreach and education about the EAP, the partnership of the three family/community resource centers in our remote island communities has helped guide members in need to this program and participation has risen. We expected a challenge with the membership when added the EAP line item to the bills but heard very few questions or complaints from members. The amount of the monthly bill credit is raised each year to follow the increase in the monthly service access charge. To meet the increased burden on our members during COVID-19 in 2020, the Board allocated additional funds and allowed commercial members to apply. </t>
  </si>
  <si>
    <t xml:space="preserve">With a once a year grant no lower than $150 per household, PAL provides emergency help during the heating season. The success of the PAL Program has been partially based on third-party review of applications. The three local family/community resource centers do an excellent job of making members in financial need aware of the program and streamlining the application process. The challenge has been to screen applicants, who submit a narrative with their income and asset information, to make sure funds are fairly spread throughout the community. Because the local family/community resource centers already serve impacted community members and know the population well, the screening process became more efficient under their supervision. Members are encouraged to round up their bills in support of PAL, and many do. In addition, members send in donations to PAL during the heating season and a partnership with the two local community foundations makes it possible for donors to make charitable gifts to PAL. In 2020, the Co-op allocated additional funds to assist members impacted by COVID-19.
</t>
  </si>
  <si>
    <t>Direct Customer Assist</t>
  </si>
  <si>
    <t>OPALCO will continue to meet or exceed the energy assistance goals in RCW 19.405.120(4)(a)(iii) by maintaining both the Energy Assistance Program (EAP) tariff and Project PAL heating season grants as well as seeking state and federal grants that may become available to serve our membership.  Project PAL funding is currently based on voluntary donations; outreach will include calls to action for greater donations as the need and/or gap grow. The EAP tariff will continue to be adjusted with each rate increase to follow the service access fee and meet the unmet need. OPALCO’s Community Solar programs direct portions of each project into the EAP to provide access to the benefits of solar to offset bills for low-income households.</t>
  </si>
  <si>
    <t xml:space="preserve">a) Short-term and sustained energy burden reduction
In the short-term, the two programs are adequately meeting the need and the ECA tariff follows rate increases to meet the need.  In the long-term, OPALCO has cultivated partnerships with two community foundations that serve the biggest population centers and can scale up outreach and requests for donations as needed. The donor communities in these population centers have a high capacity for philanthropy and can be activated if and when the energy burden increases beyond the reach of current program capacities. 
</t>
  </si>
  <si>
    <t xml:space="preserve">OPALCO will continue to work closely with the social services agencies (family/community resource centers and senior centers) to target vulnerable members with streamlined onboarding for energy assistance. Satisfaction is measured by reports from the family/community resource centers on ease of enrollment; on thank you letters OPALCO receives from recipients; and on the data that shows the number of members enrolled. </t>
  </si>
  <si>
    <t xml:space="preserve">Funding for Project PAL is based on voluntary member donations using a bill round-up program, monthly donations (recurring and one-time) and charitable donations through partner community foundations. Targeted appeals for donations go out September through March during the heating season and members are encouraged to donate their capital credits back to the Co-op for Project PAL – and many do. From time to time, the OPALCO Board has approved direct donations from the Co-op to meet an unmet need. Funding is fairly consistent year to year and has been on the rise during COVID-19. In 2019, total donations collected equaled $50,552 for an average of $4,213/monthly; in 2020, $63,224 was collected for an average of $5,269/monthly. Project PAL has not received funding from state or federal programs. PAL operates with efficiency and has been effective in reducing energy burden for low-income members during the heating season. 
The Energy Assistance Program (EAP) is a tariff and line item on all members’ bills – including those who seek assistance. In 2019, this tariff collected $141,238 for an average of $11,770/monthly; and in 2020 it collected $160,163 for an average of $13,347/monthly. The tariff is adjusted each year to follow rate increases and, in this way, keeps up with the energy burden gap for qualified members. An additional funding stream for the EAP is the Co-op’s community solar projects. The 2018 Decatur Microgrid distributes the proceeds from 10% of the project’s solar production into the EAP via a grant from the Bonneville Environmental Foundation; Beginning in late 2022, a grant from the Department of Commerce’s Low-Income Solar Program will direct 45% of the developing Bailer Hill Microgrid Project to help fund the EAP, giving low-income households access to the benefits of solar to offset their bills. In addition, when members subscribe to a community solar project, they are invited to allocate any number of units directly to benefit OPALCO’s low-income program and, if they leave the service territory, they are given the option to donate all of their shares to the low-income program. OPALCO will continue to seek grants that allow the Co-op to channel funding into the EAP, through future community solar projects and otherwise.
</t>
  </si>
  <si>
    <t xml:space="preserve">OPALCO includes regular outreach information, education and calls to action for the Energy Assist and PAL programs in all of its communications channels including bill inserts, bill messaging, advertising, newsletters, social media, website, election materials and articles in local papers.  In addition, the Co-op partners with the three local family/community resource centers in the three largest population centers to reach members in need where they are already going for social services. 
Co-op staff meets with leaders from the family/community resource centers regularly to understand the population in need and how to best communicate the assistance programs. Messaging for materials as listed above are discussed and reviewed annually. </t>
  </si>
  <si>
    <t xml:space="preserve">Feedback from the social services managers and from the membership is incorporated into messaging and marketing material design. Spanish language materials are available and Spanish language interpreters are provided by the social service organizations. </t>
  </si>
  <si>
    <t xml:space="preserve">The central clearing houses for all social services in the remote island communities are the family/community resource centers. Staff work closely with these organizations to target messaging and materials that are effective and easy to act on. In addition, materials are provided to Senior Centers in the population centers and (except during COVID), staff regularly attend senior lunches to talk with members in person. </t>
  </si>
  <si>
    <t>~90% of program participants belong to the five segments in the previous section.  The cooperative does not actively track age nor language preference of program participants.  Therefore, we can only estimate a higher number of program participants belong to the five segments in the previous section.</t>
  </si>
  <si>
    <t>San Juan County is geographically unique: a remote archipelago of 20 islands with population centers on only three of those islands.  While the membership is widespread, the low-income population is limited by geographical logisitcs to the three population centers where family/community resource centers are effectively serving the demographic. OPALCO’s assistance programs are also fully accessible online through the website (www.opalco.com) and members in need may apply remotely. Indeed, the only underserved demographic we are aware of is a small number of low-income members who do not want to participate in any kind of “charitable” assistance. We have worked with the social service organizations to try and provide messaging and outreach that would make that outlier group more comfortable with limited success.</t>
  </si>
  <si>
    <t>PUD No 2 of Pacific County</t>
  </si>
  <si>
    <t>98577, 98527, 98554, 98561, 98586, 98638, 98614, 98624, 98631, 98637, 98640, 98641, 98644</t>
  </si>
  <si>
    <t>Warm Heart</t>
  </si>
  <si>
    <t>Senior/Disabled Low Income Discount</t>
  </si>
  <si>
    <t>Low Income EE Measures</t>
  </si>
  <si>
    <t>98577, 98527, 98554, 98561, 98586, 98638, 98614, 98624, 98631, 98637, 98640, 98641, 98645</t>
  </si>
  <si>
    <t>98577, 98527, 98554, 98561, 98586, 98638, 98614, 98624, 98631, 98637, 98640, 98641, 98646</t>
  </si>
  <si>
    <t xml:space="preserve">Since late 1985.  </t>
  </si>
  <si>
    <t xml:space="preserve">1. Customers with an active account. 
2. The account must be past due or in danger of disconnection.  
3. Total income for the household must be 150% or less of the federal poverty level. 
</t>
  </si>
  <si>
    <t xml:space="preserve">Hybrid – Warm Heart Funds are derived from customer donations. Funds are periodically transferred to Crisis Support Network (CSN), a local nonprofit under contract with the District.  </t>
  </si>
  <si>
    <t>PUD employees advise potential customers of the program and provide the application. CSN staff reviews the application and determines eligibility then notifies PUD of successful applicants and provides funding.</t>
  </si>
  <si>
    <t>First established by Resolution 831, 2/19/1980</t>
  </si>
  <si>
    <t xml:space="preserve">Targeted customers are low-income senior (62+) or disabled customers.  The district requires the account to be in the applicant’s name, for a minimum one year.  In addition, the applicant must be a permanent resident of district’s service territory (not seasonal).  To qualify as low income, the customer must submit total household Income.  Awarded discount range from 40% - 10%, 100% of FPL required for 40%. </t>
  </si>
  <si>
    <t xml:space="preserve">Utility </t>
  </si>
  <si>
    <t xml:space="preserve">PUD staff advise potential customers of the program and provide the application.  PUD staff reviews the application, verifies total household income and determines level of eligibility.  </t>
  </si>
  <si>
    <t xml:space="preserve">Pacific PUD has participated in the BPAs various conservation programs since the early 1980’s.  Tracking of low income became available starting around 2016. </t>
  </si>
  <si>
    <t xml:space="preserve">Per BPA guidelines Customers with total household incomes must be at least 200% FPL </t>
  </si>
  <si>
    <t>Pacific PUD’s primary residential measures are Ductless Heat pumps, window replacement and insulation.  The district utilizes social media, newsletters, and word of mouth to promote its EE programs.   Interested customers are encouraged to apply for the programs, including low income when applicable.  PUD staff reviews the applications to determine if low-income thresholds are met.  Staff also manages the documentation required to apply for BPA reimbursement.  Residential pre and post completion audits are also completed by PUD staff when necessary.</t>
  </si>
  <si>
    <t>Exceed 2020 customer participation by 10%. Increase customer awareness via newsletter, social media &amp; CSR interaction.</t>
  </si>
  <si>
    <t>Boost number of eligible customers 10%</t>
  </si>
  <si>
    <t xml:space="preserve">Large number of seasonal homes in Long Beach peninsula area do not meet financial &amp; residency requirements.
Application / qualification process maybe too onerous, discouraging participation.
Some seniors are too proud.  The discount is seen as a handout by some.
</t>
  </si>
  <si>
    <t>Pacific’s general focus is keeping the BPA allowance in the districts service territory.  This is accomplished by providing customers access to rebates.</t>
  </si>
  <si>
    <t>Pacific PUD has been fortunate to be able to ‘spend’ its BPA EEI budget for many years running.  Challenges include loss of ‘low hanging fruit’ projects as many customers have already weatherized their homes.  It can be difficult to garner low-income participation as by definition they either do not own their home or lack discretionary income to fund capital improvements regardless of the rebates offered.</t>
  </si>
  <si>
    <t xml:space="preserve">WINDOW-MANUF HOME/ SIGLE PAYNE </t>
  </si>
  <si>
    <t xml:space="preserve">LHVEN10179 </t>
  </si>
  <si>
    <t xml:space="preserve">DHP SINGLE FURNACE </t>
  </si>
  <si>
    <t xml:space="preserve">DHP MOBILE FURNACE </t>
  </si>
  <si>
    <t xml:space="preserve">DHP SINGLE FAMILY ZONAL HEAT </t>
  </si>
  <si>
    <t>DHP SINGLE FAMILY ZONAL HEAT</t>
  </si>
  <si>
    <t>$350 - Estimated</t>
  </si>
  <si>
    <t>Program participants are currently limited to assistance once per year.</t>
  </si>
  <si>
    <t>The Warm Heart Program sets a cap at $400 annually per participant.</t>
  </si>
  <si>
    <t xml:space="preserve">Pacific PUD has approximately 1,325 Low Income households while only 425 are currently taking advantage of the low-income senior / disabled discount program.  
Plans to bridge this gap include conducting targeted outreach to expand participation in existing programs for low-income seniors and low-income disabled customers. An immediate opportunity Pacific identified is to expand its outreach to priority populations to ensure that all qualified customers are signed up for and benefitting from Pacific’s current offerings.
Oher Ideas for expanded outreach include investigating communicating opportunities to students as a way of reaching their parents/guardians, communicating regularly with community organizations by attending their periodic meetings, sending information via mail to reach rural customers and via the utility’s social media outlets. This includes materials translated into additional languages commonly used in the district’s service territory.
Explore opportunities to implement the use of pre-pay billing.  Anecdotal evidence suggests enthusiasm regarding the benefits of pre-pay programs chiefly because its customers do not pay a deposit.  This frees up capital for households and service organizations to use for other purposes.
The targeted outreach described above could result in additional signups for these programs. Evaluate the opportunities to reduce energy burden of at-risk customers. 
It should be noted and emphasized that the district maintains some of the lowest retail rates in Washington State. Affordable rates is a key component for energy justice. A key target for Pacific is to continue to maintain affordable rates as suggested by the customer input and survey results.
</t>
  </si>
  <si>
    <t>Parkland Light &amp; Water Co</t>
  </si>
  <si>
    <t>98444, 98445, 98387</t>
  </si>
  <si>
    <t>Project Round Up</t>
  </si>
  <si>
    <t>PL&amp;WCo created this program in 2018.</t>
  </si>
  <si>
    <t xml:space="preserve">Project Round Up is a donation funded program that targets customers in need due to emergency or low income or otherwise not qualified for other programs. </t>
  </si>
  <si>
    <t xml:space="preserve">This a utility ran program. </t>
  </si>
  <si>
    <t>Over 15 yrs</t>
  </si>
  <si>
    <t xml:space="preserve">Any PL&amp;WCo. member installing an approved energy efficiency item from BPA measure list. </t>
  </si>
  <si>
    <t xml:space="preserve">Hybrid- utility owns program and 3rd party manages, processes, invoices and reports to BPA. </t>
  </si>
  <si>
    <t>Collect application and email to 3rd party, receive approved project, pay customer incentive payment, and pay 3rd party admin fees. We wait for refund from BPA.</t>
  </si>
  <si>
    <t>98444, 98445, 98388</t>
  </si>
  <si>
    <t>PL&amp;WCo markets for both donations and applicants. Applications are processed and verified by PL&amp;WCo’s collection department. 
The program was limited to $200 annually, in response to covid-19 the program was expanded to $500 and to assist landlords left with outstanding bills due to tenant abandoning units</t>
  </si>
  <si>
    <t>Our target demographic for this program is for those that may not qualify for other programs, but serve all that qualify 300% fpl.</t>
  </si>
  <si>
    <t>Our target demographic for this program is for those that may not qualify for other programs, but serve all that qualify 300% fpl</t>
  </si>
  <si>
    <t xml:space="preserve">Owners 51%
Tenants 45%
Unknown 4%
</t>
  </si>
  <si>
    <t>The program is funded by donations from reoccurring billings through our members and one-time donations from the community. Our challenge is the donations are limited to our small customer base.</t>
  </si>
  <si>
    <t xml:space="preserve">See attached excel list      Calculated in Excel </t>
  </si>
  <si>
    <t>6648 homes</t>
  </si>
  <si>
    <t>Pend Oreille County PUD No. 1</t>
  </si>
  <si>
    <t>99156, 99180, 99119, 99139, 99152, 99153</t>
  </si>
  <si>
    <t>Neighbors in Need</t>
  </si>
  <si>
    <t>Since January 2017.</t>
  </si>
  <si>
    <t xml:space="preserve">For 2017-2021: 62 years or older, total household income at or below 125% of the Federally Established Poverty Guidelines.  Current (2022): 65 years or older, total household income at or below 150% of the Federally Established Poverty Guidelines.  </t>
  </si>
  <si>
    <t>The PUD accepts the application, reviews the application and supporting documentation including age and FPL and once approved, applies the discount to future bills for the customer.  The PUD markets the discount option to customers periodically through its customer newsletter, Facebook messaging, and local paper advertisements.  The application and qualification information is located on the PUD’s website.</t>
  </si>
  <si>
    <t>Since approximately June 1988.</t>
  </si>
  <si>
    <t xml:space="preserve">This program was implemented as early as June 1988, but income was not verified between 1988-2021. Customers experiencing financial hardship/crisis and struggling to pay their bill and were up for disconnection were eligible.  The current program effective Jan 1, 2022, requires total household income to be at or below 150% of the Federally Established Poverty Guidelines.  Customers can only receive 1 award every 2 years.  </t>
  </si>
  <si>
    <t>Hybrid – both the PUD and customers donate funds to the program.</t>
  </si>
  <si>
    <t>The PUD accepts the application, reviews the application and supporting documentation and once approved, awards the grant.  The PUD markets the grant program to customers periodically through its customer newsletter, Facebook messaging, and local paper advertisements.  The application and qualification information is located on the PUD’s website.  The PUD manages funding levels and promotes/seeks donations periodically throughout the year.</t>
  </si>
  <si>
    <t>99156, 99180, 99119, 99139, 99152, 99154</t>
  </si>
  <si>
    <t>This is a successful program that if more widely targeted could likely reach more participants.</t>
  </si>
  <si>
    <t>$2,140.00 (direct customer assistance)</t>
  </si>
  <si>
    <t>The PUD did not track costs to administer the program during the reporting year.</t>
  </si>
  <si>
    <t>The PUD has a mechanism in place to monitor this going forward and has set up accounting protocols to track expenses.</t>
  </si>
  <si>
    <t>$2,235.00 (direct customer assistance)</t>
  </si>
  <si>
    <t>The Neighbors in Need Grant Program was modified January 1, 2022 to include the income verification component so that program participation will qualify going forward.</t>
  </si>
  <si>
    <t>The PUD’s current conservation program does not operate targeted low-income conservation programs, but plans to do so in the future.  The PUD is looking to implement conservation programs targeted to members of the Kalispel Tribe of Indians, low-income households, and seniors living in poverty as well as work with landlords and multi-family housing owners on potential conservation measures.  The PUD is considering partnering with Rural Resources to promote these programs.  The PUD plans to self-fund targeted low-income energy efficiency programs, but certainly hopes that it will have a BPA Energy Efficiency allocation in the near future and would like to allocate a portion of those funds towards low-income targeted energy efficiency.  While the PUD has relied on BPA conservation funding in the past to operate energy efficiency programs, due to the loss of its largest industrial customer in 2020, the PUD has not received additional funding since that time.  A future BPA budget will be critical to the success of lowering customer’s energy burden and addressing energy assistance need.  Last, the PUD is exploring the implementation of an advanced metering (AMI) system, which could allow the PUD to implement pre-paid accounts and time-of-use rates to benefit low-income customers.</t>
  </si>
  <si>
    <t>The PUD will continue its current outreach programs – website, billing graphics, door-hangers, Facebook, newsletters, local paper advertising, campaigns, etc., while investigating additional ways to better reach customers needing assistance as mentioned previously, and will explore a partnership with Rural Resources.</t>
  </si>
  <si>
    <t>Same as above.</t>
  </si>
  <si>
    <t>The PUD made recent changes and its energy bill assistance forms were updated January 1, 2022 so that customers can easily apply electronically through the use of fillable forms on the PUD’s website.  For conservation programs, the PUD is exploring a partnership with Rural Resources which would streamline energy efficiency qualifications and implementation components.</t>
  </si>
  <si>
    <t>For energy bill assistance programs, the PUD typically donates as-needed to support the Neighbors in Need fund, (that amount has varied over time – see table in item iv).  The PUD fully-funds the Low-Income Senior Discount program.  The PUD is currently exploring its conservation budget and is working to determine a low-income targeted budget allocation.</t>
  </si>
  <si>
    <t>The PUD did receive COVID assistance dollars from Pend Oreille County for customers experiencing hardship due to the pandemic.  The PUD received CARES funding in 2020 in the amount of $50,000 but was only able to award $38,419 (the remainder was returned). The PUD received ARPA grant funding in 2021 in the amount of $100,000 and is actively awarding funds to customers until the funds are exhausted or by 12/31/2024.  Both the CARES &amp; ARPA grants did not/do not require an income-verification component (and thus were not reported in the early sections of this report).</t>
  </si>
  <si>
    <t>The PUD may receive conservation funding in the future from the Bonneville Power Administration and could then allocate a portion to low-income targeted conservation programs.</t>
  </si>
  <si>
    <t>Yes, the PUD is efficiently operating both of its current Energy Assistance Programs.  The PUD maintains low-cost rates for all rate payers and keeps arrearages at a minimum.</t>
  </si>
  <si>
    <t>The PUD will be exploring future outreach and targeting efforts going forward.</t>
  </si>
  <si>
    <t xml:space="preserve">Less than 3% </t>
  </si>
  <si>
    <t>The PUD does not have the data to support these metrics at this time as the only program that currently applies is the low-income senior discount.  For that program, in 2020 the PUD had 39 participants in the program (qualifications were 62 and over and 125% FPL).</t>
  </si>
  <si>
    <t>While the PUD does not have the data to support this, the Kalispel Tribe of Indians has been identified as a Highly Impacted Community and will be a target of future conservation programs.</t>
  </si>
  <si>
    <t>Peninsula Light Co.</t>
  </si>
  <si>
    <t xml:space="preserve">98329,98332,98333,98335,98349,98351,
98359,98366,98367,98394,98395,98528
</t>
  </si>
  <si>
    <t>Disabled Discount</t>
  </si>
  <si>
    <t>Matchmaker Program Sponsor</t>
  </si>
  <si>
    <t>BPA EE Programs</t>
  </si>
  <si>
    <t>20 years. Peninsula Light Co. started receiving donations from our members in 2002. Penlight matches each member donation dollar for dollar.</t>
  </si>
  <si>
    <t>Member must have electric service for 6 months, qualify financially (percentage of FPL) for household size, provide picture ID, social security cards for every person in household and proof of income of all adults for the previous month.</t>
  </si>
  <si>
    <t>Hybrid – Peninsula Light Co. manages all aspects of the administration and approvals. Key Peninsula Community Services provides funding oversight</t>
  </si>
  <si>
    <t>Penlight processes applications with the required documents. We advertise the program on our website; social media, bill stuffers, monthly newsletters, on-hold phone messaging, community events and meetings, and our representatives offer assistance over the phone. Members may be referred to Pierce County Human Services for additional resources for energy efficiency measure installation.</t>
  </si>
  <si>
    <t>20 years. Peninsula Light Co. started offering a 25% discount to our low-income seniors in 2002.</t>
  </si>
  <si>
    <t>Member must have electric service for six months, qualify financially (percentage of FPL) for household size, provide picture ID, social security cards for every person in household and proof of income of all adults for last three months.</t>
  </si>
  <si>
    <t>Penlight processes applications with the required documents. We advertise the program on our website; social media, bill stuffers, monthly newsletters, and our representatives offer assistance over the phone. Members may be referred to Pierce County Human Services for additional resources for energy efficiency measure installation.</t>
  </si>
  <si>
    <t>20 years. Peninsula Light Co. started offering a 25% discount to our low-income disabled members in 2002.</t>
  </si>
  <si>
    <t>Penlight processes applications with the required documents. We advertise this on our website; social media and our representatives offer assistance over the phone. Members may be referred to Pierce County Human Services for additional resources for energy efficiency measure installation.</t>
  </si>
  <si>
    <t>9 years. Peninsula Light Co. started participating in the Matchmaker program in 2013.</t>
  </si>
  <si>
    <t>Income qualifying residential households using electricity in need of long term energy efficiency measures installed in their residence in order to save on energy costs.</t>
  </si>
  <si>
    <t>Third-party. Peninsula Light Co. refers members to Pierce County Human Services for additional resources to reduce energy burden.</t>
  </si>
  <si>
    <t>The utility provides funding to Commerce. Encourages member participation in partnership with the Pierce County Human Services.</t>
  </si>
  <si>
    <t>Provide energy assistance of $200 per qualifying household during the heating season. Increase program awareness to encourage participation and seek donations.</t>
  </si>
  <si>
    <t>Increase funding to provide more energy assistance, up to $400 per qualifying household, during the Covid-19 pandemic. Increase program awareness to encourage participation and seek donations.</t>
  </si>
  <si>
    <t>Peninsula Light Co was able to provide more members with energy assistance.</t>
  </si>
  <si>
    <t xml:space="preserve">2019 271, renter: 270 
553, renter: 593
1. 145% of FPL, 2. owner:
2020 
1. 185% of FPL, 2. owner: 
</t>
  </si>
  <si>
    <t>Peninsula Light has been successful maintaining program funding and managing the program in-house with no additional administration costs. One challenge we have is collecting the required documentation from the member in order to provide the finance assistance in a timely manner.</t>
  </si>
  <si>
    <t>In 2020, we doubled the amount of energy assistance to each qualifying household up to $400.</t>
  </si>
  <si>
    <t>Provide energy assistance</t>
  </si>
  <si>
    <t>Peninsula Light Co. provided a 25% rate discount on member base charge, energy usage, and water usage.</t>
  </si>
  <si>
    <t xml:space="preserve">2019 277, renter: 123 
271, renter: 114
1. 145% of FPL, 2. owner:
2020 
1. 185% of FPL, 2. owner: 
</t>
  </si>
  <si>
    <t xml:space="preserve">2019 117, renter: 96 
106, renter: 86
1. 145% of FPL, 2. owner: 
2020 
2. 185% of FPL, 2. owner: 
</t>
  </si>
  <si>
    <t>not tracked</t>
  </si>
  <si>
    <t>$68,000, 1 FTE</t>
  </si>
  <si>
    <t>$32,000, .5 FTE</t>
  </si>
  <si>
    <t>$2,500 to Commerce</t>
  </si>
  <si>
    <t>2-year agreement, funding noted in 2019</t>
  </si>
  <si>
    <t>Insulation Multifamily - Existing - Low Rise - Low Income Floor Insulation R0 to R30 Any Electric Heat</t>
  </si>
  <si>
    <t>Insulation Single Family - Existing - Low Income Attic Insulation R11 to R49 Any Electric Heat Low Income</t>
  </si>
  <si>
    <t>Ductless Heat Pumps Single Family - Existing - Low Income Single Head Ductless or Ducted Mini-Split Electric Zonal</t>
  </si>
  <si>
    <t>Insulation Single Family - Existing - Low Income Attic Insulation R19 to R49 Any Electric Heat Low Income</t>
  </si>
  <si>
    <t>Ductless Heat Pumps Manufactured Home - Existing - Low Income Single or Multiple Head Ductless or Ducted Mini-Split or Combo Electric Forced Air Furnace</t>
  </si>
  <si>
    <t>Insulation Manufactured Home - Existing - Low Income Attic Insulation R11 to R30 Any Electric Heat Low Income</t>
  </si>
  <si>
    <t>LHVEN10015</t>
  </si>
  <si>
    <t>1,152 sq. ft. 1 household</t>
  </si>
  <si>
    <t>1,216 sq. ft. 1 household</t>
  </si>
  <si>
    <t>Insulation Manufactured Home - Existing - Low Income Attic Insulation R0 to R22 Any Electric Heat Low Income</t>
  </si>
  <si>
    <t>LHVEN10013</t>
  </si>
  <si>
    <t>1,344 sq. ft. 1 household</t>
  </si>
  <si>
    <t>Insulation Manufactured Home - Existing - Low Income Floor Insulation R0 to R22 Any Electric Heat Low Income</t>
  </si>
  <si>
    <t xml:space="preserve"> 
2020
</t>
  </si>
  <si>
    <t>No low income EE measures were claimed to BPA in 2020</t>
  </si>
  <si>
    <t xml:space="preserve">3,956 sq. ft. 
Multifamily 
apartment
</t>
  </si>
  <si>
    <t>576 sq. ft.
1 household</t>
  </si>
  <si>
    <t>960 sq. ft.
1 household</t>
  </si>
  <si>
    <t>1
1 household</t>
  </si>
  <si>
    <t xml:space="preserve">828 sq. ft.
1 household
</t>
  </si>
  <si>
    <t xml:space="preserve">1
1 household
</t>
  </si>
  <si>
    <t xml:space="preserve">528 sq. ft.
1 household
</t>
  </si>
  <si>
    <t>The low-income EE measures reported to BPA in 2019 (noted above by BPA reference #’s beginning with the letter L) were EE measures installed under the Matchmaker Program in partnership with Pierce County Human Services (PCHS). Peninsula Light Co. received a report from PCHS for EE activity completed in the service territory during the contract period and in turn was able to claim qualifying BPA EEI measures to BPA.
- The BPA energy efficiency programs included in Peninsula Light Co.’s portfolio are available and advertised to any member with an active electric account. Members must fulfill the EE measure requirements as set forth in the current BPA’s EE implementation manual at the time of submitting measure documentation. No total household income documentation is collected or tracked for these programs therefore were not included in the chart above.
-Peninsula Light Co.’s EE program portfolio in 2019-2020 included incentive offerings on: air source heat pump upgrades and conversions, ductless heat pumps, heat pump water heaters, split-system water heaters, smart thermostats, duct sealing, NEEM manufactured homes, and residential LED bulbs purchased under the simple steps retail option.</t>
  </si>
  <si>
    <t>0.07912
Tier 3 summer rate 1,500+ kWh/winter rate 3,500+ kWh</t>
  </si>
  <si>
    <t>Penninsula Light Company</t>
  </si>
  <si>
    <t>(i) Continued to participate in Matchmakers program sponsorship and considering offering an in-house low-income EE program in order to ease energy burden at a faster pace by assessing high energy usage accounts case by case.</t>
  </si>
  <si>
    <t>During 2020, Peninsula Light Co. increased its financial
assistance guidelines for the Project Help Program from 145% to 185% FPL. In 2022, Peninsula Light Co. increased its financial assistance guidelines for the Project Help Program from 185% to 225% FPL.</t>
  </si>
  <si>
    <t>Peninsula Light Co. plans to evaluate the CETA report to analyze the potential households, owners vs. renters, building type, built date and condition of the residential housing stock receiving short term assistance to offer long-term EE programs to sustain energy burden.</t>
  </si>
  <si>
    <t>We have went above and beyond to offer energy assistance programs over the years and continue to seek creative ways to reach our membership effectively to offer additional program resources.</t>
  </si>
  <si>
    <t>We advertise the programs on our website; social media, bill stuffers, monthly newsletters, on-hold phone messaging, community events and meetings, and our representatives offer many resources over the phone. Members may be referred to Pierce County Human Services for additional resources for energy efficiency measure installation.</t>
  </si>
  <si>
    <t>we streamlined enrollment forms, increased total household income guidelines, and assist members in completing the forms as long as a member can provide the required documentation for proof of eligibility.</t>
  </si>
  <si>
    <t>: program costs are included in the annual budget</t>
  </si>
  <si>
    <t>receives federal BPA EEI funding</t>
  </si>
  <si>
    <t>accepts member and community based organization donations</t>
  </si>
  <si>
    <t>monetary donations can vary depending on the economy. Donations have decreased during the Covid-19 pandemic.</t>
  </si>
  <si>
    <t>no administration costs are used to implement in-house programs and member’s long term energy assistance needs may be evaluated on a case by case.</t>
  </si>
  <si>
    <t>Peninsula Light Co. continues to advertises the project help program on our website; social media, bill stuffers, monthly newsletters, on-hold phone messaging, community events and meetings, and member representatives offering the program while working directly with the member. Peninsula Light Co. works closely with several community based organizations to maximize energy assistance program offerings. Programs are offered to any member in need if able to provide the required program documentation to prove eligibility. Members in need are also referred to Pierce County Human Services for additional financial assistance programs and low income energy efficiency programs. We use an interrupter service to handle language barriers. Any Peninsula Light Co. member in need is our priority and we strive to reach anyone needing energy assistance within our membership.</t>
  </si>
  <si>
    <t>Peninsula Light Company</t>
  </si>
  <si>
    <t>8.7% based on U.S. Census for Pierce County</t>
  </si>
  <si>
    <t>2% energy burden in Gig Harbor based on the DOE Lead Tool. We are aware there is a higher energy burden percentage in the rural Key Peninsula areas.</t>
  </si>
  <si>
    <t>18.3%, information from internal member services software</t>
  </si>
  <si>
    <t>43%, information from 2021 member survey</t>
  </si>
  <si>
    <t xml:space="preserve">2021 member survey results for income:
4% less than $20,000 
9% $20,000-$39,999 
6% $40,000-$49,999 
23% $50,000-$74,999 
18% $75,000-$99,999 
40% $100,00 or more
</t>
  </si>
  <si>
    <t xml:space="preserve">Members in zip code 98349 (Lakebay, Home, Herron Island) have applied to Peninsula Light Co. for bill paying aid at the highest rate for every year of the last 5. (Approximate number of households in service area zip code 98349: 1,945) 
· Members in zip code 98351 (Longbranch) have applied to Peninsula Light Co. for bill paying aid at the second highest rate for every year of the last 5. (Approximate number of households in service area zip code: 392)
· Members in zip code 98329 (Wauna, Key Center) have applied to Peninsula Light Co. for bill paying aid at the third highest rate for four of the last five years. (Approximate number of households in service area zip code: 3,320)
</t>
  </si>
  <si>
    <t>City of Richland</t>
  </si>
  <si>
    <t>99336; 99337; 99338; 99352; 99353; 99354</t>
  </si>
  <si>
    <t>Low Income Senior Citizens and Disabled Discount</t>
  </si>
  <si>
    <t>Helping Hands</t>
  </si>
  <si>
    <t>Coronavirus Aid, Relief, and Economic Security Act (CARES) Funding</t>
  </si>
  <si>
    <t>99336; 99337; 99338; 99352; 99353; 99355</t>
  </si>
  <si>
    <t>99336; 99337; 99338; 99352; 99353; 99356</t>
  </si>
  <si>
    <t>99336; 99337; 99338; 99352; 99353; 99358</t>
  </si>
  <si>
    <t>99336; 99337; 99338; 99352; 99353; 99359</t>
  </si>
  <si>
    <t>More than 30 years. Program began prior to 1990.</t>
  </si>
  <si>
    <t>Program is available to disabled customers or customers over 62 years of age who earn 125% or less of the Federal Poverty Limit</t>
  </si>
  <si>
    <t>Hybrid – Richland Energy Services (RES), the electric utility, provides funding, application processing, and marketing. Income verification is performed by the Benton Franklin Community Action Committee (CAC), the local CAP agency.</t>
  </si>
  <si>
    <t>RES provides funding, application processing, and marketing.</t>
  </si>
  <si>
    <t>Services and programs provided range from 150% to 200% of current Federal Poverty Level guidelines.</t>
  </si>
  <si>
    <t>Hybrid – The City markets the program to donors and customers that need utility bill payment financial assistance. CAC manages the program, conducts income verification, and processes customer applications for funds.</t>
  </si>
  <si>
    <t>The City markets the program to donors and customers that need utility bill payment financial assistance. Customer Service refers low income customers needing utility bill payment assistance to CAC, applies funds to customer accounts and processes donations.</t>
  </si>
  <si>
    <t>6 years. RES started the program in January 2016.</t>
  </si>
  <si>
    <t>Residential customers with electric heat that are income eligible that qualify at 200% of FPL</t>
  </si>
  <si>
    <t>Hybrid - BPA provides EEI funding for rebates. CAC validates program participant’s income.</t>
  </si>
  <si>
    <t>RES is responsible for administration, application processing, marketing, and measure installation verification.</t>
  </si>
  <si>
    <t>Low Income Weatherization Rebate Program</t>
  </si>
  <si>
    <t>40 years – RES began program in 1981.</t>
  </si>
  <si>
    <t>Hybrid - BPA provides EEI funding for rebates.</t>
  </si>
  <si>
    <t>RES is responsible for administration, application processing, marketing the program, and installation verification. RES provides self-funding for some measures.</t>
  </si>
  <si>
    <t>This was available in 2020 only.</t>
  </si>
  <si>
    <t>Customers with bill arrearages who were on the disconnect list</t>
  </si>
  <si>
    <t>Utility: The City received federal funding through the state and allocated funds to eligible customers who were on the utility disconnect list.</t>
  </si>
  <si>
    <t>The City contacted customers who had bill arrearages and were on the disconnect list to encourage them to apply for funding. The City’s outreach included phone calls, door hangers, and social media posts. Customers completed an application. Customer Service processed applications, verified eligibility, and posted funds to customer accounts.</t>
  </si>
  <si>
    <t>Richland</t>
  </si>
  <si>
    <t xml:space="preserve">Income Bracket: Bill Reduction
· 0-50% FPL: 20%
· 50-100% FPL: 41%
· 100-125% FPL: 39%
By occupancy status:
· 67% homeowners or likely homeowners
· 33% renters or likely renters
</t>
  </si>
  <si>
    <t>· Reduced high energy burden for approximately 175 low income senior and disabled customers.</t>
  </si>
  <si>
    <t xml:space="preserve">Percent of participants who have high energy burden: ~35%
Average annual bill for program participants: ~$1,100 Average % reduction in energy burden: ~2%/yr.
</t>
  </si>
  <si>
    <t>Participants must be homeowners with permanent electric heat.</t>
  </si>
  <si>
    <t xml:space="preserve">Challenges
· Helping Hands is funded by utility customer donations. The funding levels fluctuate depending on the donations made annually.
· COVID-19 reduced the amount of funding from 2019 to 2020.
· Participation rate varies depending on the funds available and customer need. The decline in participation from 2019 to 2020 is likely attributed to the Governor’s Executive Order and the
moratorium preventing utilities from disconnecting customers due to non-payment. The moratorium was from February 29,2020, to September 30, 2021.
</t>
  </si>
  <si>
    <t xml:space="preserve">Successes
· RES works with the City’s housing program administrator to help eligible customers obtain funds from multiple programs.
Challenges
· Getting the program information to potential customers.
· Funding does not cover the total amount of the installed measure leaving participants to make up the difference which many cannot afford.
</t>
  </si>
  <si>
    <t>$34,765/yr</t>
  </si>
  <si>
    <t xml:space="preserve"> $56,474/yr</t>
  </si>
  <si>
    <t xml:space="preserve">The residential cost-effective conservation potential was
calculated as 0.20 aMW/yr. for 2020-21 in the 2019
Conservation Potential Assessment. No official target was
set for 2019 since RES was not a qualifying utility at the time.
</t>
  </si>
  <si>
    <t xml:space="preserve">For 2020, the residential program achieved 0.09 aMW of
savings, plus an additional 0.2-0.3 aMW from NEEA market
transformation initiatives.
</t>
  </si>
  <si>
    <t xml:space="preserve">Income Bracket: Bill Reduction
· 0-50% FPL: 2%
· 50-100% FPL: 4%
· 100-150% FPL: 9%
· 150% FPL – 80% AMI: 24%
· Non-low income: 61%
By occupancy status:
· 85% homeowners or likely homeowners
· 15% renters or likely renters
</t>
  </si>
  <si>
    <t xml:space="preserve">Percent of participants who have high energy burden: 8%
Average annual bill for program participants: $1,645
Average % reduction in energy burden: 0.3%/yr.
</t>
  </si>
  <si>
    <t xml:space="preserve">The goal was to provide up to $700,000 to the 1,528
customers on the disconnect list. There were no other
specific targets.
</t>
  </si>
  <si>
    <t xml:space="preserve">Approximately 71% of the funds were distributed before the
end of the program.
</t>
  </si>
  <si>
    <t>Approximately 73% of low income participants were renters.</t>
  </si>
  <si>
    <t xml:space="preserve">Successes
· An average of $580 was distributed to low income
customers program participants affected by COVID.
· The program was set up relatively quickly to help customers in need.
Challenges
· Fewer customers than expected applied for funds.
It’s not known why, but this is likely associated with
the state-wide disconnection moratorium.
</t>
  </si>
  <si>
    <t>Air Sealing Single Family</t>
  </si>
  <si>
    <t>Duct Sealing-Prescriptive Single Family</t>
  </si>
  <si>
    <t>Variable Speed Heat Pumps w/o Duct Sealing Manufactured Home</t>
  </si>
  <si>
    <t>Windows Single Family</t>
  </si>
  <si>
    <t xml:space="preserve">Total- </t>
  </si>
  <si>
    <t>Duct Sealing-PTCS Single Family</t>
  </si>
  <si>
    <t>Windows Multifamily</t>
  </si>
  <si>
    <t>RES staff will explore potential options for updating or redesigning the Low Income Senior Citizens and Disabled Discount.</t>
  </si>
  <si>
    <t xml:space="preserve"> RES will explore the following:
· Determine CAC’s and RES’s program and funding abilities.
Evaluate customers’ assistance needs and determine whether RES or CAC programs can best meet the needs. For example, RES programs are for customers needing energy efficiency improvements. CAC programs can address a customer’s complex housing improvement and repair needs and energy efficiency improvements.
· Increase funding for CAC to perform more low income energy efficiency projects.
· Provide loans to mobile homeowners for energy efficiency measures.
· Increase energy efficiency loan amounts and terms.
· Eliminate lien amounts for loans &lt; $5k
</t>
  </si>
  <si>
    <t>RES provides a broad, customer-wide outreach approach for their low income programs through
customer inquiries and Customer Service, other City Department referrals, and energy efficiency
contractor referrals.
RES will explore the following strategies identified in its CEIP that apply to most vulnerable
populations:
· Use a trusted source to bring information about efficiency opportunities: these include community organizations, schools, faith organizations, and individuals within the community.
· Seek out ways to qualify participants for income-limited offers without asking for income and address verification.
· Design offers such that the benefits to the participant outweigh the costs (both dollars and time) and perceived risks (for example: providing address or identification).
o Evaluate both the benefits and costs from the participants perspective.
o Simplify the demands of program participation, for example by reducing the complexity of applying, the time required, and by clearly and simply communicating what is being offered.
o Keep in mind that poverty creates a short-term mindset. Develop offers in which the benefits are felt immediately and any payback is as short as possible (ideally one year or less).
· Partner with community organizations in design and delivery of efficiency offers.
· Conduct outreach about offers through multiple channels, meeting potential participants where they are (for example, at the farmer’s market WIC booth). Keep in mind that many populations have limited access to the internet.
· Communicate all offers in the language in which people are most comfortable.</t>
  </si>
  <si>
    <t>Current state:
RES makes its Low Income Weatherization Rebate Program available to all qualifying low income customers. RES has not targeted high energy burden customers specifically through program design or marketing since there was no differentiation between low income and high energy burden populations prior to CETA. RES has not had access to data or a way to analyze data and program design that would meet different customer populations’ needs.
Plan: 
RES will use its Energy Assistance Assessment results to target high energy burden customers. In addition to exploring the items in the Changes to Programs and Outreach Plan sections above, RES will consider existing program redesigns to better assist high burden customers.</t>
  </si>
  <si>
    <t xml:space="preserve">Current state:
Customers provide RES qualitative feedback about their program satisfaction with the programs. RES
does not analyze quantitative and qualitative metrics and trends.
Plan:
RES will explore ways to track and measure program participation, program funding trends, and
customer feedback through surveys or other means to improve program participation.
</t>
  </si>
  <si>
    <t>No changes anticipated for 2021-22</t>
  </si>
  <si>
    <t xml:space="preserve">Outreach Design
RES has participated in City-hosted Senior Days to assist seniors, some of which are low income, and
educate them about City and community services and resources.
RES has shared program information with customers at City-hosted Customer Appreciation Days.
Customer Service representatives translate utility and services information for Spanish-speaking customers.
</t>
  </si>
  <si>
    <t xml:space="preserve">Outreach Process
RES has not used a formal process to solicit or receive energy assistance program design input from prioritized communities. RES does not formally track, evaluate, or report the effectiveness of its energy assistance outreach activities.
</t>
  </si>
  <si>
    <t xml:space="preserve">RES has not specifically targeted prioritized communities in the past either through targeted program
design or marketing.
RES provides a broad, customer-wide communication approach for their low income programs using bill inserts, social media, and website information.
RES and other City departments share information and refer low income customers to each other’s programs. RES collaborates with Customer Service and Development Services, which is responsible for administering CDBG/HOME grants, Down Payment Assistance, and other housing and HUD programs.
RES refers customers who need assistance beyond energy efficiency and weatherization to CAC, which has broader assistance programs.
RES staff trains and provides information to energy efficiency contractors who install energy efficient measures at customers’ homes. They notify RES staff when they suspect a customer will qualify for low income incentives so staff can follow-up and offer the additional low income incentives to eligible customers.
</t>
  </si>
  <si>
    <t>20-30%</t>
  </si>
  <si>
    <t>72% (overall) – 100% of energy assistance and 23% of the residential energy efficiency program participants are low income (80% AMI)</t>
  </si>
  <si>
    <t>35% of energy assistance and 8% of the residential energy efficiency program participants are high burden.</t>
  </si>
  <si>
    <t>33% of energy assistance and 15% of the residential energy efficiency program participants are renters.</t>
  </si>
  <si>
    <t>Anecdotally, RES estimates that fewer than 50 customers per year request translation services.</t>
  </si>
  <si>
    <t>Most participants in the low income senior/disabled discount are seniors. Anecdotally, we would estimate that 50% of program applicants are seniors.</t>
  </si>
  <si>
    <t>The clearest gaps in participation are for low income and high burden customers in the residential energy efficiency program. Renters are generally under-represented in these programs as well.</t>
  </si>
  <si>
    <t>The maps below show the percent of census tract residents who fall under 100% of the federal poverty level (top) compared to the program participation rate by census tract. In general, the two maps indicate that most participation occurs in the census tracts with the highest proportion of low income customers. The one exception is southwest Richland, where participation rates appear low. On closer investigation, it appears that incomes in that area are on the higher end of the 0-80% AMI range, and the assistance need exceeding the 6% threshold is much lower than other areas. RES will investigate any potential access issues for residents in that area.</t>
  </si>
  <si>
    <t>Seattle City Light</t>
  </si>
  <si>
    <t xml:space="preserve">98177;98133;98155;98125;98115;98103;98117;98105;98107;98199;98109;98102;
98119;98112;98122;98121;98101;98144;98104;98134;98116;98126;98136;98108;
98118;98106;98148;98168;98146;98178;98057;98188;98166
</t>
  </si>
  <si>
    <t>Utility Discount Program (UDP)</t>
  </si>
  <si>
    <t>Emergency Bill Assistance Program (EBAP)</t>
  </si>
  <si>
    <t>HomeWise</t>
  </si>
  <si>
    <t>Energy Equity Rate Pilot (EERP) (not 2019)</t>
  </si>
  <si>
    <t>Powerful Neighborhoods</t>
  </si>
  <si>
    <t>Residential Rebates and Retail</t>
  </si>
  <si>
    <t>Home Energy Reports</t>
  </si>
  <si>
    <t xml:space="preserve">The Utility Discount Program was established in 1982 and has run continuously since. </t>
  </si>
  <si>
    <t xml:space="preserve">Customers with residential electric service through Seattle City Light. Applicant must be primary account holder. Household income does not exceed 70% of state median income (SMI). </t>
  </si>
  <si>
    <t xml:space="preserve">Hybrid. This program is jointly sponsored by Seattle City Light and Seattle Public Utilities, and partially administered by the Seattle Human Services Department. Seattle Human Services provides verification of customer eligibility for the program. </t>
  </si>
  <si>
    <t xml:space="preserve">Seattle City Light and Seattle Public Utilities establish program rules and policy, outlined in the Seattle Municipal code. SCL and SPU staff manage the establishment and termination of contract riders that provide the discount on customers’ bills. The Seattle Human Services Division manages the income verification and auditing of enrollees.  </t>
  </si>
  <si>
    <t xml:space="preserve">Since 2019 and in response to the COVID-19 pandemic emergency, the Utility Discount Program established in March 2020 an expedited route of access to the Utility Discount Program for customers, via a “self-certification” process. Customers attested to their household’s eligibility, and the household was immediately provided the program benefit. Six months after enrollment, customers were required to provide documentation of eligibility. This change in approach was specifically intended to provide customers with rapid access to the program in a time of economic uncertainty. </t>
  </si>
  <si>
    <t>This program has been operating since December of 1985. The original name of the program was the Emergency Low Income Assistance. The name was changed to Emergency Bill Assistance Program in 2021.</t>
  </si>
  <si>
    <t>Household income does not exceed 80% of the state median income (SMI). Two pledges of up to $500 are available for balances that exceed $250 or have received a 10-day Disconnection Notice. Applicant must be the primary account holder on the SCL account.</t>
  </si>
  <si>
    <t>This is a utility program.</t>
  </si>
  <si>
    <t>Seattle City Light provides all administration and implementation roles of this program.</t>
  </si>
  <si>
    <t>For 2020, the benefit amount was increased to $209 per calendar year unless there were minor children in the household, whereby the benefit was doubled.</t>
  </si>
  <si>
    <t>This donation-based program has been operating since 1983.</t>
  </si>
  <si>
    <t>Household income does not exceed 80% of the state median income (SMI). Assists residential customers pay their electricity bills with a once per calendar year payment of up to $250.</t>
  </si>
  <si>
    <t>Seattle City Light provides all administration and implementation roles for this program.</t>
  </si>
  <si>
    <t>This program has been run by Seattle Office of Housing with funding from Seattle City Light since 1982</t>
  </si>
  <si>
    <t>For the work that Seattle City Light funds, homes must be primarily electrically heated.  For homeowners, the income threshold is 80% of AMI. For renters the income threshold is 60% of AMI.</t>
  </si>
  <si>
    <t>HomeWise is operated by Seattle Office of Housing.  Seattle City Light funds measures that bring in electrical savings.  The utility’s primary role is providing funding.</t>
  </si>
  <si>
    <t xml:space="preserve">Seattle City Light provides assistance in marketing.  </t>
  </si>
  <si>
    <t>No updates</t>
  </si>
  <si>
    <t>This time-limited pilot program was implemented in February 2020 and will sunset at the end of 2022.</t>
  </si>
  <si>
    <t>Household income does not exceed 70% of the state median income (SMI). Household must have an energy burden of above 4% after receiving the Utility Discount Program benefit. This program includes a substantial rate discount (~70%); Arrearage forgiveness after an agreed upon payment of 10% of an existing balance; and, weatherization and energy efficiency measures to decrease consumption and provide health and comfort improvements.</t>
  </si>
  <si>
    <t>This is a hybrid operated rate and energy efficiency pilot. We utilized an outside CBO to assist with solicitation and application processes for our customers. In addition for weatherization and energy efficiency upgrades, outside contractors will be used to provide those benefits.</t>
  </si>
  <si>
    <t>Seattle City Light will provide all management oversight; application approval; marketing and communication; coordination with the Seattle Office of Housing for weatherization projects; and coordination with other contractors providing energy efficiency upgrades.</t>
  </si>
  <si>
    <t>The Powerful Neighborhoods direct install program has been running since May of 2010</t>
  </si>
  <si>
    <t>The program is targeted toward low-income, seniors, and non-native English speakers (recent immigrants).  There are no eligibility requirements other than being in a home served by Seattle City Light.  The first 20,000 customers served were in single-family homes and the remainder of the 115,000+ homes have primarily been in multifamily buildings.</t>
  </si>
  <si>
    <t>This is a contracted program where a third party, currently CLEAResult, is managing outreach, scheduling, and installations</t>
  </si>
  <si>
    <t>Currently Seattle City Light oversees the work at a high level, produces and/or approves marketing materials and other collateral, and determines which measures to offer.</t>
  </si>
  <si>
    <t>This program ran from 2009 to early 2020.</t>
  </si>
  <si>
    <t>The program had a number of different cohorts, each with their own targeting protocols.  Over the years these included: single family homes above a usage threshold, specific neighborhood targeting, Utility Discount Program participants, and new movers.</t>
  </si>
  <si>
    <t xml:space="preserve">This was a third-party program.  The contractors compiled the reports and mailed them.  </t>
  </si>
  <si>
    <t xml:space="preserve">Seattle City Light provided the meter usage data and utility-specific messaging.
City Light contracted separately for post-hoc evaluations of savings.
</t>
  </si>
  <si>
    <t xml:space="preserve">Residential retail programs have had many variations over the years and originally started with WashWise in 1992.
The newest iteration, instant discounts on heat pump water heaters, started in 2022.
</t>
  </si>
  <si>
    <t>37,497 Accounts</t>
  </si>
  <si>
    <t>46,974 Accounts</t>
  </si>
  <si>
    <t>Same as Above</t>
  </si>
  <si>
    <t>32,000 Accounts</t>
  </si>
  <si>
    <t>36,000 Accounts</t>
  </si>
  <si>
    <t xml:space="preserve">Renters comprise 74% of the UDP customer base. In 2019 and 2020, we exceeded our enrollment target. In 2020, we unofficially suspended our enrollment target in favor of serving as many eligible customers as practicable. </t>
  </si>
  <si>
    <t>2020 incomebracket or targets</t>
  </si>
  <si>
    <t xml:space="preserve">Own   $7,591,604  
Rent  $20,645,778 
Unknown    $7,039,542
</t>
  </si>
  <si>
    <t xml:space="preserve">Own   9,752,761
Rent  $27,121,265
Unknown    $7,402,491
</t>
  </si>
  <si>
    <t xml:space="preserve">The 60% Utility Discount appears quite successful at the individual customer level with respect to reducing energy burden—or more specifically, electric energy burden. As an exclusively electric utility, the City Light Utility Discount Program is not able to address the totality of many customers’ total energy burdens. An additional challenge to date has been our mixed ability to reach eligible customers. Currently, we estimate that there are approximately 90,000 eligible households in our service territory; this means we’re currently serving less than 50% of the eligible households. </t>
  </si>
  <si>
    <t>716 Accounts</t>
  </si>
  <si>
    <t>357 Accounts</t>
  </si>
  <si>
    <t>1. 100% to below 80% SMI
2. Not known</t>
  </si>
  <si>
    <t>This program has not been fully utilized over the last five years because of a pause on disconnections because of various internal limitations brought on by new billing systems and meters.</t>
  </si>
  <si>
    <t>2359 Units</t>
  </si>
  <si>
    <t>86 units</t>
  </si>
  <si>
    <t xml:space="preserve">500,000 kWh
125 Ductless Heat Pump installations
50 SF homes weatherized
1500 MF homes weatherized
</t>
  </si>
  <si>
    <t>Outcomes: Homes served, kWh savings</t>
  </si>
  <si>
    <t xml:space="preserve">The Covid-19 pandemic emergency essentially halted this program in 2020, resulting int the dramatically curtailed numbers for that reporting year. </t>
  </si>
  <si>
    <t>This pilot was challenged by the onset of the COVID-19 pandemic that coincided with our solicitation efforts in February of 2020. We provided a rate discount to the participants but so far, not energy efficiency upgrades or weatherization projects due to isolation and distancing protocols.</t>
  </si>
  <si>
    <t xml:space="preserve">855 homes served
19,765 via efficiency kit
</t>
  </si>
  <si>
    <t>Estimate: 1,500</t>
  </si>
  <si>
    <t>Estimate 20,000</t>
  </si>
  <si>
    <t>~ $200,000/year</t>
  </si>
  <si>
    <t>~ $100,000/year</t>
  </si>
  <si>
    <t xml:space="preserve">1,550,000 kWh
4,000 homes served
600 identifiable low-income 600 non-native English speakers
800 seniors
21
</t>
  </si>
  <si>
    <t xml:space="preserve">1,550,000 kWh
4,000 homes served
600 identifiable low-income 600 non-native English speakers
800 Seniors
</t>
  </si>
  <si>
    <t xml:space="preserve">2,091,696 kWh
4,424 MF homes (primarily renters)
1,129 low-income renters
690 non-native English
1,071 seniors
</t>
  </si>
  <si>
    <t>2020 targets</t>
  </si>
  <si>
    <t xml:space="preserve">Highly impacted by COVID
934,928 kWh
885 MF homes (primarily renters)
371 low-income renters
19,650 served through food banks
172 non-native English
170 seniors
</t>
  </si>
  <si>
    <t xml:space="preserve">This is a mature program, and the opportunities were diminishing even before COVID hit.  With COVID, in-home work was halted and the program pivoted to providing conservation kits via area food banks.
</t>
  </si>
  <si>
    <t xml:space="preserve">1. 100% to below 80% SMI
2. Not known
</t>
  </si>
  <si>
    <t>~$35,000</t>
  </si>
  <si>
    <t>~117,000</t>
  </si>
  <si>
    <t>~40,000</t>
  </si>
  <si>
    <t>~ $2,400,000</t>
  </si>
  <si>
    <t>~ $1,000,000</t>
  </si>
  <si>
    <t>20,000,000 kWh</t>
  </si>
  <si>
    <t>8,000,000 kWh</t>
  </si>
  <si>
    <t>24,231,133 kWh</t>
  </si>
  <si>
    <t xml:space="preserve">Information unavailable for this program. </t>
  </si>
  <si>
    <t xml:space="preserve">This was a general energy conservation program, with households selected at random to participate. As such, the household income and associated energy burden is unknown. </t>
  </si>
  <si>
    <t>3,107 rebates processed</t>
  </si>
  <si>
    <t>790 rebates processed</t>
  </si>
  <si>
    <t>Unknown, probably negligible</t>
  </si>
  <si>
    <t>Unknown.</t>
  </si>
  <si>
    <t>9,545,900 kWh</t>
  </si>
  <si>
    <t>1,480,000 kWh</t>
  </si>
  <si>
    <t xml:space="preserve">
Reported savings: 10,419,082 kWh
Occupancy status unavailable.
</t>
  </si>
  <si>
    <t xml:space="preserve">Reported savings: 
1,212,528 kWh
Occupancy status unavailable.
</t>
  </si>
  <si>
    <t xml:space="preserve">These data are currently unavailable to us. </t>
  </si>
  <si>
    <t xml:space="preserve">This was a market-rate program that did not have income eligibility criteria. As such, the ability to target customers based on energy burden was limited. </t>
  </si>
  <si>
    <t xml:space="preserve">1.0 FTE Strategic Advisor 1
0.25 FTE Credit and Collections Supervisor
0.5 Senior Program Intake Rep
0.5 Accounting Tech 3
</t>
  </si>
  <si>
    <t>.5 FTE Strategic Advisor 1
0.5 FTE Credit and Collections Supervisor
3.5 Senior Program Intake Rep
0.5 Accounting Tech 3</t>
  </si>
  <si>
    <t xml:space="preserve">.5 FTE Strategic Advisor 1
0.25 FTE Credit and Collections Supervisor
1.5 Senior Program Intake Rep
0.5 Accounting Tech 3
</t>
  </si>
  <si>
    <t>0.25 FTE P+D Spec 3</t>
  </si>
  <si>
    <t xml:space="preserve">.75 FTE Strategic Advisor 1
0.25 FTE Credit and Collections Supervisor
0.25 Senior Program Intake Rep
</t>
  </si>
  <si>
    <t>1.0 FTE Planning + Development Spec 2</t>
  </si>
  <si>
    <t>(included with EBAP, above)</t>
  </si>
  <si>
    <t xml:space="preserve">$44,276,517
</t>
  </si>
  <si>
    <t xml:space="preserve">1.0 FTE Strategic Advisor 1
0.25 FTE Credit and Collections Supervisor
0.5 Senior Program Intake Rep
0.5 Accounting Tech 3
</t>
  </si>
  <si>
    <t xml:space="preserve">.5 FTE Strategic Advisor 1
0.5 FTE Credit and Collections Supervisor
3.5 Senior Program Intake Rep
0.5 Accounting Tech 3
</t>
  </si>
  <si>
    <t xml:space="preserve">.75 FTE Strategic Advisor 1
0.5 FTE Credit and Collections Supervisor
0.75 Senior Program Intake Rep
</t>
  </si>
  <si>
    <t>Did not fill out in the Word document, but submitted the calculator</t>
  </si>
  <si>
    <t xml:space="preserve">2019 – Average Arrearage Prior $853.04
2020 – Average Arrearage Prior $948.75
</t>
  </si>
  <si>
    <t>(1-2)x Payments</t>
  </si>
  <si>
    <t>One-time pledge to customer per calendar year</t>
  </si>
  <si>
    <t xml:space="preserve">For short-term programs, we currently are in the process of developing customer resources to assist with the resumption of late fees and shutoffs. Seattle City Light has not shut off power for nonpayment in approximately five years. We have leveraged federal pandemic dollars along with liberalizing the municipal code governing our debt forgiveness terms to address this growing need. In addition, we are modernizing our program application process by investing in an enterprise content management system that will bring together our previously siloed programs into a “one-stop shop” for customers. This system will also serve our Utility Discount Program, providing an ongoing 60% reduction in electric bills to our income-qualified customers. </t>
  </si>
  <si>
    <t xml:space="preserve">Regarding long-term programs, our HomeWise weatherization program’s activities have been deeply curtailed by the global pandemic. We quickly stood up an efficiency kit distribution program to provide no-contact conservation opportunities for our customers. Looking forward, we will be examining a retooling of our Powerful Neighborhoods program to capture new conservation opportunities for our income-qualified customers. </t>
  </si>
  <si>
    <t xml:space="preserve">In response to data showing the likely under-enrollment of historically underserved geographic areas within our service territory, we developed a targeted marketing campaign in late 2020 that ran through 2021. This campaign purchased ad time and space with various ethnic media outlets and ran print and online ads in-language targeted at the top three prioritized groups: Spanish, Vietnamese and Traditional Chinese. Evaluating the effectiveness of this campaign, and more generally evaluating our outreach and engagement strategy across our utility assistance/affordability programs, is a priority for 2022. Recommendations resulting from that evaluation will inform program improvements. 
</t>
  </si>
  <si>
    <t xml:space="preserve">Utility funding is dictated by enabling legislation. In response to the pandemic, and the eventual resumption of shutoffs and late fees, we have expanded the amount and number of times a household can apply for our emergency assistance for paying arrearages. Seattle City Light’s Utility Discount Program, providing a 60% discount on a customer’s utility bill. 
Funding for our customer donation program, Project Share, has been greatly facilitated in the last year by the institution of a credit card donation option, and accelerated by an internal donation campaign and a public radio sponsorship that raised awareness about the donation program. 
Seattle City Light has received and continues to seek state and federal funds to supplement its utility assistance programs, especially in the face of the Covid-19 pandemic. As a result of receiving and disbursing federal rental and utility assistance funds in 2021, we established processes and procedures to expedite the management of future rounds of funding, if received. 
</t>
  </si>
  <si>
    <t>Operational efficiency at reducing energy assistance need using available funding</t>
  </si>
  <si>
    <t xml:space="preserve">In 2019 and 2020, City Light’s income-qualified assistance programs and our conservation programming were run relatively independently, missing opportunities for unified messaging and overall affordability program strategic deployment. The Utility Discount Program, due to the relatively large number of enrollees and one of the few programs that gathers and retains household income and other demographic information from participants, has historically served as a vehicle for promoting other conservation and energy burden related programs. As part of its assistance with administering the Utility Discount Program, the Human Services Department has hosted networking and educational events with housing providers and community-based organizations. For example, Seattle City Light established the “Housing Provider Partnership” with affordable housing orgs within our service territory. This partnership consists of a series of agreements with housing providers to confirm the household income of their tenants/our program applicants. This is intended to lower the barrier of access to programs that requiring income documentation can create. </t>
  </si>
  <si>
    <t>at this point, our outreach activities could benefit from more systematic tracking. We track web traffic to the main web page for applying for the Utility Discount Program.</t>
  </si>
  <si>
    <t xml:space="preserve">The Utility Discount Program page information has been fully translated into the top-tier languages for the Seattle area. Other program web pages currently rely on Google Translate for language access. </t>
  </si>
  <si>
    <t xml:space="preserve">We are in the beginning stages of focusing efforts on priority communities. These efforts began in 2020 with planning for the UDP Targeted Marketing Campaign, which ran in 2021 and will be reported on in a subsequent report. </t>
  </si>
  <si>
    <t>Seattle City  Light</t>
  </si>
  <si>
    <t xml:space="preserve"> 38% &lt; 80% AMI</t>
  </si>
  <si>
    <t>Seattle City Light tracks Utility Discount Program penetration for all residential customers by census tract in our entire service territory. We also have associated demographic data for the city of Seattle proper, but not our franchise cities. That data will be replicated for the franchise cities when resources (staff) are allocated.</t>
  </si>
  <si>
    <t>We also know that we have high percentages of our customer base that are likely eligible for our assistance programs in the north central; southeast; and southwest sectors within the city limits of Seattle. In addition, our franchise cities of Shoreline and Burien include high percentages of eligible customers.</t>
  </si>
  <si>
    <t>Public Utility District #1 of Skamania County</t>
  </si>
  <si>
    <t>98610, 98639, 98648, 98671</t>
  </si>
  <si>
    <t>Low Income Senior/Disabled Rebate</t>
  </si>
  <si>
    <t>This program was adopted October 18,1982 via Resolution No. 852.</t>
  </si>
  <si>
    <t xml:space="preserve">Low Income Senior/Disabled Person Rebate is designed to provide benefit to low- income elderly customers and/or persons of disabilities during high energy consumption months (winter). Customer must be an active residential customer 62 years of age or above and/or classified as a person of disability by a copy of your Social Security Administration Notice of Award for Disability, or a current disabled persons parking license or tag permit and at 190% of the federal poverty income levels. The program has income thresholds for household size(s) that align with poverty thresholds. Discount rates and income thresholds are annually reviewed and approved to align with most recent poverty level guidelines. 100% poverty level= 40% discount, 125% poverty level= 30% discount, 150% poverty level= 20% discount, 190% poverty level= 15% discount.
</t>
  </si>
  <si>
    <t>Utility program receiving support from Skamania County (SCSS) Senior Services.  The partnership with SCSS helps maximize outreach to qualifying ratepayers.</t>
  </si>
  <si>
    <t>Application processing, marketing, tracking and billing.</t>
  </si>
  <si>
    <t>98610, 98639, 98648, 98672</t>
  </si>
  <si>
    <t>This program was adopted via motion on June 17, 1991.</t>
  </si>
  <si>
    <t>Operation Warm Heart is a program to assist low-income customers of PUD #1 of Skamania County (PUD), who are unable to pay their electric bill and cannot obtain assistance elsewhere.  State and Federal low-income energy assistance (LIHEAP) funds, administered by Washington Gorge Action Programs (WGAP), are inadequate for the existing need and are exhausted early each winter, thus leaving some families with no available help.</t>
  </si>
  <si>
    <t>Hybrid program between PUD and Washington Gorge Action Program (WGAP).  See below response for further details.</t>
  </si>
  <si>
    <t xml:space="preserve">The PUD has the following responsibilities:
A. Be responsible for publicizing Operation Warm Heart among its territory through billing inserts, newsletter articles, advertising and other communication methods.
B. Assist in collecting contributions to Operation Warm Heart on a year-round basis.
C. Provide WGAP guidance for customers needing help with their utility bill or a deposit.
D. Report to customers annually on the amount collected, the number of households receiving assistance and the amount of funds spent.
E. Report Warm Heart balance to the program administrator at the beginning of the Program Year.
WGAP is responsibilities include:
A. WGAP may establish priorities for disbursement of Operation Warm Heart funds based upon WGAP’s assessment of need.
B. WGAP shall provide a monthly report to Skamania PUD, including households served and funds spent.
C. WGAP will administer Operation Warm Heart accordingly.
</t>
  </si>
  <si>
    <t>unavailable</t>
  </si>
  <si>
    <t>It can be challenging to get ratepayers to apply for program funds for various reasons.  Reasons include pride, time burdensome, and ability to receive application electronically.</t>
  </si>
  <si>
    <t>unknown</t>
  </si>
  <si>
    <t>This program is customer funded, so challenges include recruiting customers to participate in the contribution portion of the program. This challenge could continue to escalate if rates and other expenses increase due to societal changes.  It can be challenging to get ratepayers to apply for program funds for various reasons.  Reasons include pride, time burdensome, and ability to receive application electronically.</t>
  </si>
  <si>
    <t xml:space="preserve">Energy efficiency </t>
  </si>
  <si>
    <t>Incentive</t>
  </si>
  <si>
    <t>Skamania County PUD</t>
  </si>
  <si>
    <t>RWHWU12318 - Washer CEE Tier 2 - Elec WH/Elec Dryer</t>
  </si>
  <si>
    <t xml:space="preserve"> $                              -   </t>
  </si>
  <si>
    <t>RWHWU12314 - Washer CEE Tier 1 - Elec DHW/Elec Dryer</t>
  </si>
  <si>
    <t>RHVHS13643 - SF DHP - Zonal - Multi Ductless/Ducted/Combo</t>
  </si>
  <si>
    <t>RHVHS13028 - SF DHP - Zonal - Single Ductless/Ducted Mini</t>
  </si>
  <si>
    <t>RHVHS13740 Non-PTCS SF VSHP Conversion -- 9.0/14 (no CAC) -</t>
  </si>
  <si>
    <t>RHVHS10370 SF HP Conversion -- 9.0/14 (no CAC) - FY18-19</t>
  </si>
  <si>
    <t>RHVHS10456 - SF ASHP Comm/Control - New/Exist - Fed Min</t>
  </si>
  <si>
    <t>RHVHS12992 - MH DHP - EFAF -Single/Multi/Ducted/Ductless/Combo</t>
  </si>
  <si>
    <t>RHVHS11705 - SF ASHP VS Upgrade -- 9.0/14 - Any Elec/Non-Elec</t>
  </si>
  <si>
    <t>SF Heat Pump/Duct Seal Inspection</t>
  </si>
  <si>
    <t xml:space="preserve">                          -   </t>
  </si>
  <si>
    <t xml:space="preserve"> $                         -   </t>
  </si>
  <si>
    <t>RHVHS10371 - MH ASHP Conv (no CAC) - 9.0/14 - FY18</t>
  </si>
  <si>
    <t>RHVHS13028 - SF DHP - Zonal - FY20-21</t>
  </si>
  <si>
    <t>RHVHS11834 - SF ASHP VS Conversion (no CAC) FY19</t>
  </si>
  <si>
    <t>RWBHO13165 NEEM Certified Manufactured Home 1.1 -- FAE FY18</t>
  </si>
  <si>
    <t>RLILF12246 - Deco LED, 250-1049 Lms - Low Int - FY19</t>
  </si>
  <si>
    <t>RWHWU11005 - Shower - Primary Hand 2.0 - DI - FY17</t>
  </si>
  <si>
    <t>RWHWU11006 - Shower - Primary Stand 1.75 - DI - FY17</t>
  </si>
  <si>
    <t>RWHWU11008 - Shower - Second Hand 2.0 - DI - FY17</t>
  </si>
  <si>
    <t>RLILF12210 - Refl LED, 250-1049 Lms - Low Int - FY19</t>
  </si>
  <si>
    <t>RLILF12213 - Refl LED, 250-1049 Lms - Mod/High Int - FY19</t>
  </si>
  <si>
    <t>RLILF12216 - Refl LED, 250-1049 Lms - Exterior - FY19</t>
  </si>
  <si>
    <t>RLILF12228 - Globe LED, 250-1049 Lms - Low Int - FY19</t>
  </si>
  <si>
    <t>RLILF12249 - Deco LED, 250-1049 Lms - Mod/High Int - FY19</t>
  </si>
  <si>
    <t>RLILF12252 - Deco LED, 250-1049 Lms - Exterior - FY19</t>
  </si>
  <si>
    <t>RLILF12264 - General LED, 250-1049 Lms - Low Int - FY19</t>
  </si>
  <si>
    <t>RELPL11972 -- IR Power Strip</t>
  </si>
  <si>
    <t>RLILF12267 - General LED, 250-1049 Lms - Mod/High Int - FY19</t>
  </si>
  <si>
    <t>RWHWU10999 - Shower - Primary Stand 1.75 - Request</t>
  </si>
  <si>
    <t>RLILF12270 - General LED, 250-1049 Lms - Exterior - FY19</t>
  </si>
  <si>
    <t>RWHWU11001 - Shower - Second Stand 1.75 - Request</t>
  </si>
  <si>
    <t>RWHWU11009 Shower - Second Stand 1.75 - DI -- FY19</t>
  </si>
  <si>
    <t>RELPL13265 -- PC Interaction Sensing - FY18</t>
  </si>
  <si>
    <t>Residential Snapshot Audit - Active 10/1/17</t>
  </si>
  <si>
    <t>RELPL13122 BPA Tier 2 - Clothes Dryer -- Electric - FY17</t>
  </si>
  <si>
    <t>RWHWH13099 - HPWH, Any Tank - Tier 3 - Unconditioned Space</t>
  </si>
  <si>
    <t>RWHWH13102 - HPWH, Any Tank - Tier 3 - Conditioned Space</t>
  </si>
  <si>
    <t>MH Windows, DblPn -- 0.30 - FY17</t>
  </si>
  <si>
    <t>SF Floor -- R-0 to R-19 -- EFAF - FY17</t>
  </si>
  <si>
    <t>SF Windows, DblPn -- 0.30 - Any Electric - FY17</t>
  </si>
  <si>
    <t>SF Windows, DblPn -- 0.22 - Any Electric - FY17</t>
  </si>
  <si>
    <t>SF Windows, DblPn -- 0.30 - DHP/Zonal - FY17</t>
  </si>
  <si>
    <t>MH Floor -- R-11 to R-22 - FY17</t>
  </si>
  <si>
    <t>SF Windows, DblPn -- 0.22 - DHP/Zonal - FY17</t>
  </si>
  <si>
    <t>RHVEN10200 MH Windows Only, DblPn -- 0.30 FY20-21</t>
  </si>
  <si>
    <t>RWHWU12314 - Washer CEE Tier 1 - Elec WH/Elec Dryer FY20-21</t>
  </si>
  <si>
    <t>RWHWU12318 - Washer CEE Tier 2 - Elec WH/Elec Dryer FY20-21</t>
  </si>
  <si>
    <t>RHVHS12992 - MH Ductless Heat Pump EFAF - FY20-21</t>
  </si>
  <si>
    <t>RHVHS13028 - SF DHP Zonal - FY22-23</t>
  </si>
  <si>
    <t>RHVHS13242 - Smart Thermostat - EFAF - FY20-21</t>
  </si>
  <si>
    <t>RHVHS14026 - SF DHP PROMO Zonal - FY20-21</t>
  </si>
  <si>
    <t>RHVHS13245 - Smart Thermostat - ASHP - FY20-21</t>
  </si>
  <si>
    <t>RHVHS14002 - MH DHP PROMO Zonal - FY20-21</t>
  </si>
  <si>
    <t>RELPL13122 BPA Tier 2 - Clothes Dryer -- Electric - FY20-21</t>
  </si>
  <si>
    <t>RWHWH13850 - HPWH, Any Tank - Tier 3 -- FY20-21</t>
  </si>
  <si>
    <t>RHVEN12411 - SF Windows DblPn 0.30 Any Elec Heat - FY20-21</t>
  </si>
  <si>
    <t>RHVEN12370 - SF Attic Between R-12 to R-19</t>
  </si>
  <si>
    <t>RHVEN12368 - SF Attic R-0 to R-38 Any Elec Heat - FY20-21</t>
  </si>
  <si>
    <t>RHVEN12539 SF Attic -- R-0 to R-38 -- Zonal/DHP - FY17</t>
  </si>
  <si>
    <t>RHVEN12548 SF Wall -- R-0 to R-11 - Zonal/DHP - FY17</t>
  </si>
  <si>
    <t>RHVEN12410 - SF Windows SglPn 0.30 Any Elec Heat - FY20-21</t>
  </si>
  <si>
    <t>BPA Ref. No.</t>
  </si>
  <si>
    <t>Measure</t>
  </si>
  <si>
    <t>Per unit annual KWh Savings</t>
  </si>
  <si>
    <t># of low-income units/households</t>
  </si>
  <si>
    <t># of Units (appliances, systems, sq. ft, etc)</t>
  </si>
  <si>
    <t>Estimated Useful Life (EUL from RTF)</t>
  </si>
  <si>
    <t>The PUD is working with our third-party program administrator to track low income energy efficiency program recipients.</t>
  </si>
  <si>
    <t>Skamania PUD contracted with FCS Group in September 2021 to estimate program funding targets and goals to comply with RCW 19-405.120(4)(a)(iii).  A mix of short-term (low-income energy assistance) and long-term (conservation, energy efficiency) programs will be explored and expanded to demonstrate progress.</t>
  </si>
  <si>
    <t>Continued partnerships with Washington Gorge Action Program, Skamania County Senior Services, BPA, and Efficiency Services will be the primary outreach platforms.   In addition, the PUD will use newsletters, social media, billing statements and social events such as County Fair to increase program participation.</t>
  </si>
  <si>
    <t xml:space="preserve">The utility is scheduled to implement CETA surcharges beginning in 2023 on billing statements.  These funds will be restricted to energy assistance programs.  Increased efforts to receive donations for high burden energy customers will continue. </t>
  </si>
  <si>
    <t>The PUD currently works with community-based organizations including Skamania County Senior Services and Washington Gorge Action Programs to deliver existing programs offering senior-disabled rebates and energy assistance.  Efficiency Services and BPA assist the utility in providing energy efficiency rebates. New strategies in enhancing tactics and feedback with the community partners are being evaluated with a focus on the identified highly impacted communities and vulnerable populations such as the high population of elderly, renters and low-income customers.</t>
  </si>
  <si>
    <t>Additional info</t>
  </si>
  <si>
    <t>29%, 1,373 households</t>
  </si>
  <si>
    <t>29%, statistic provided by PUD consultant</t>
  </si>
  <si>
    <t>29%, 1,354 Renters</t>
  </si>
  <si>
    <t>0.33%, 14 households</t>
  </si>
  <si>
    <t>20% of county population is 65+, unsure how many households this equates to.</t>
  </si>
  <si>
    <t>The PUD is unable to estimate the percent of program participants.</t>
  </si>
  <si>
    <t>No comparisons are readily available to compare the subsets of the geographical data of low-income participants with census tract data.</t>
  </si>
  <si>
    <t>Tacoma Power</t>
  </si>
  <si>
    <t>98328; 98023; 98422; 98484; 98422; 98424; 98499; 98466; 98433; 98338; 98387; 98335; 98388; 98499; 98498; 98409; 98467; 98438; 98354; 98373; 98424; 98371; 98374; 98375; 98354; 98580; 98407; 98585; 98373; 98354; 98387; 98375; 98374; 98445; 98338; 98388; 98424; 98413; 98387; 98408; 98445; 98407; 98467; 98422; 98444; 98418; 98411; 98403; 98375; 98409; 98465; 98446; 98421; 98404; 98402; 98416; 98405; 98443; 98466; 98406; 98499; 98466; 98467</t>
  </si>
  <si>
    <t>Low-Income Elderly (LIE)</t>
  </si>
  <si>
    <t>Bill Credit Assistance Plan (BCAP)</t>
  </si>
  <si>
    <t>Covid-19 Assistance</t>
  </si>
  <si>
    <t>98328; 98023; 98422; 98484; 98422; 98424; 98499; 98466; 98433; 98338; 98387; 98335; 98388; 98499; 98498; 98409; 98467; 98438; 98354; 98373; 98424; 98371; 98374; 98375; 98354; 98580; 98407; 98585; 98373; 98354; 98387; 98375; 98374; 98445; 98338; 98388; 98424; 98413; 98387; 98408; 98445; 98407; 98467; 98422; 98444; 98418; 98411; 98403; 98375; 98409; 98465; 98446; 98421; 98404; 98402; 98416; 98405; 98443; 98466; 98406; 98499; 98466; 98468</t>
  </si>
  <si>
    <t>98328; 98023; 98422; 98484; 98422; 98424; 98499; 98466; 98433; 98338; 98387; 98335; 98388; 98499; 98498; 98409; 98467; 98438; 98354; 98373; 98424; 98371; 98374; 98375; 98354; 98580; 98407; 98585; 98373; 98354; 98387; 98375; 98374; 98445; 98338; 98388; 98424; 98413; 98387; 98408; 98445; 98407; 98467; 98422; 98444; 98418; 98411; 98403; 98375; 98409; 98465; 98446; 98421; 98404; 98402; 98416; 98405; 98443; 98466; 98406; 98499; 98466; 98469</t>
  </si>
  <si>
    <t>98328; 98023; 98422; 98484; 98422; 98424; 98499; 98466; 98433; 98338; 98387; 98335; 98388; 98499; 98498; 98409; 98467; 98438; 98354; 98373; 98424; 98371; 98374; 98375; 98354; 98580; 98407; 98585; 98373; 98354; 98387; 98375; 98374; 98445; 98338; 98388; 98424; 98413; 98387; 98408; 98445; 98407; 98467; 98422; 98444; 98418; 98411; 98403; 98375; 98409; 98465; 98446; 98421; 98404; 98402; 98416; 98405; 98443; 98466; 98406; 98499; 98466; 98470</t>
  </si>
  <si>
    <t>Our discount rate program offers a 35% discount on electricity  to income-qualified customers, those that  are aged 62 years and older, or qualify to receive disability income,</t>
  </si>
  <si>
    <t xml:space="preserve">Utility-run program.  </t>
  </si>
  <si>
    <t>TPU Customer Service/Customer Solutions staff provided assistance with customer application processing and income certification for this program</t>
  </si>
  <si>
    <t>Starting in 2020, income eligibility requirements changed from 150% of the federal poverty line to 45% of area median income.</t>
  </si>
  <si>
    <t>Originally known as Project Need (1983-2007) and Power Aid (2007-2017), BCAP started in 2017.</t>
  </si>
  <si>
    <t>BCAP provides a credit to limited income customers’ bills each time their utility bill is paid in full and on time. Eligible households can receive up to $252/year for power.</t>
  </si>
  <si>
    <t>Utility-run program</t>
  </si>
  <si>
    <t xml:space="preserve">TPU Customer Service/Customer Solutions staff provided assistance with application processing and income certification for this program.  </t>
  </si>
  <si>
    <t xml:space="preserve">In 2020, income eligibility requirements changed from 150% of the federal poverty line to 60% of area median income, and amount from 30% to 35% of the utility bill. </t>
  </si>
  <si>
    <t xml:space="preserve">Customers in need up to 80% area median income or 200% Federal Poverty line.  </t>
  </si>
  <si>
    <t>Utility-run program matching customers with various local charitable organizations, tribal and TPU employee donations /pledges.</t>
  </si>
  <si>
    <t xml:space="preserve">TPU Customer Service/Customer Solutions staff provided assistance with application processing, income certification and matching customers with various sources of donations and pledges for this program.  </t>
  </si>
  <si>
    <t>One-time emergency electricity bill assistance for income eligible customers</t>
  </si>
  <si>
    <t>Utility-funded and run program</t>
  </si>
  <si>
    <t xml:space="preserve">TPU Customer Service/Customer Solutions staff provided assistance with customer application processing and income certification for this program.  </t>
  </si>
  <si>
    <t xml:space="preserve">Utility-run program subject to customers’ cooperation and interest in applying.  </t>
  </si>
  <si>
    <t>No specific quantifiable “numbers” goal, rather to encourage participating customers pay their bills on time.</t>
  </si>
  <si>
    <t>The reduction in customer participation from 2019 to 2020 cannot be relied on to show effectiveness since there were noted COVID19 impacts and moratorium on utility disconnections.</t>
  </si>
  <si>
    <t xml:space="preserve">Utility-run program subject to customers’ cooperation and interest in applying.  Availability of funding.
</t>
  </si>
  <si>
    <t>Low-income Assistance Donations</t>
  </si>
  <si>
    <t xml:space="preserve">None. Noted reduction in 2020 participation due primarily to Utility COVID19 relief and moratorium on disconnection. </t>
  </si>
  <si>
    <t xml:space="preserve">Cooperation and interest of eligible customers.  Subject to third party local organizations, tribal and employee donations and pledges.
</t>
  </si>
  <si>
    <t>One-time crisis management to assist eligible customers with electricity bill assistance.</t>
  </si>
  <si>
    <t xml:space="preserve">High initial interest from eligible customers.  But challenges to have them apply for available federal funding since utility moratorium on utility disconnects continues. 
</t>
  </si>
  <si>
    <t>DHP/LHVHS13037</t>
  </si>
  <si>
    <t>Calculated in Excel</t>
  </si>
  <si>
    <t>Insulation/various BPA reference Numbers</t>
  </si>
  <si>
    <t>Windows/various BPA reference Numbers</t>
  </si>
  <si>
    <t>Mailed EE Kits/RRWHWU13798; RWHWU10998 &amp; RLILF12273</t>
  </si>
  <si>
    <t>Custom*/RHVHR81010</t>
  </si>
  <si>
    <t>Utility Bill Payment Plan</t>
  </si>
  <si>
    <t>On average $500/customer during 2019/2020. Since the impact of COVID19 utility non payments have risen to an average of $801/customer. Note there is a continued moratorium on utility disconnects for TPU customers</t>
  </si>
  <si>
    <t>Currently customers have payment plan options of 60 to 84 days (up to 12 weeks). This is being reexamined for customers due to COVID and moratorium of utility disconnections.</t>
  </si>
  <si>
    <t xml:space="preserve">Track both total dollars and # of customers with debt, for all five municipal utility services independently.  There is a dashboard (updated daily) and monthly reports that are provided to the TPU Accounts Receivable Review committee with representatives from Power, Water and the City of Tacoma. </t>
  </si>
  <si>
    <t xml:space="preserve">ENERGY BURDEN DETERMINATION:
Utilizing the latest 2018 US Census tract data adjusted for Tacoma Power’s service area we were able to determine that there are 150,823 customer housing units.  A total of 19,469 customer housing units were determined to meet both the “low-income” and “energy-burden” definitions with an average annual energy burden of $815 per household.  The estimated total excess energy burden equals $15,872,236.  The estimated annual amount of funding for utility low-income assistance and conservation needed to reduce the energy burden of Tacoma Power’s customers by 60% by the year 2030 over the next eight years is estimated to be is $1,190,408.70/year and by 90% by the year 2045 over the next 23 years is estimated to be $621,088/year.
According the Tacoma Equity Index that includes Tacoma Power’s service area approximately 43% of our customers live in highly impacted communities are renters.
</t>
  </si>
  <si>
    <t>by 90% by the year 2045 over the next 23 years is estimated to be $621,088/year.</t>
  </si>
  <si>
    <t>The estimated annual amount of funding for utility low-income assistance and conservation needed to reduce the energy burden of Tacoma Power’s customers by 60% by the year 2030 over the next eight years is estimated to be is $1,190,408.70/year
Annual Power Assistance/Conservation low-income spending in 2018 +15% = $3,556,627/year</t>
  </si>
  <si>
    <t xml:space="preserve">Customer Service/Customer Solutions Assistance:  Targeting approximately $2,775,660/year in continued and expanded Power Low-Income Elderly (LIE) discount rate enrollment; Bill Credit Assistance Plan (BCAP) and Low-Income Assistance Donation (LIAD) programs. Lobby open since late July, 2021 for customer payment assistance and scheduling.
Once the TPU disconnect moratorium is ended (anticipated late Spring of 2022) automatically sign up Power customers in arrearage for 18-24 month payment plans.  Continue to urge customers to take advantage of available federal funding.
Power Customer Energy Programs are targeting approximately $780,965/yr. in qualifying low-income Power customer conservation programs, marketing &amp; outreach and administration. As of August 2021, qualifying low-income customer income levels are now up to 80% Area Median Income or 200% Federal Poverty level. The following programs are currently implemented or planned for 2022/2023.
Rebates/Grants for HVAC (Central and Ductless Heat Pumps), Attic, Floor and Wall insulation, Window replacement; Duct sealing and line-voltage/smart thermostats, hybrid water heaters for both Owner Occupied and Rentals. We will be offering 100% grant for insulation measures for qualifying rental properties. We are evaluating up to 100% grants for HVAC and single-pane window replacement for qualifying rental properties.
Deferred zero-interest loans for qualifying customers and loan repayment not due until the home is no longer occupied by the customer or their spouse.  We are adding central heat pumps and raising loan cap rates for HVAC, Insulation, Hybrid water heaters and Window replacement to eliminate any income-qualifying customer out of pocket expenses. A real estate lien will secure the loan and customers have the option of loan pay off at any time during the life of the loan.
Behavior-Savings program will be initiated in mid-July 2022 to help customers understand their energy use and learn about opportunities to save energy to up to 70,000 customers.  Customers will receive quarterly Home Energy Reports (HERS). A portion of the participants will be qualifying low-income customers in targeted census tracts.
Partnership programs with two CAP agencies: Metropolitan Development Corporation (MDC) and Pierce County Health Department along with non-profit Re-Build South Sound to engage in whole home energy retrofits involving qualifying HVAC, insulation, hybrid water heaters, thermostats and window replacement rebates will continue.  
Custom Projects for single-family and multifamily customers will be identified and pursued where possible to assist reduce energy burden.
Home Energy Audits reinstating virtual and eventually on-site energy audits for all customers, including those living in rentals, with a focus on income qualified customers. Income qualified tenants will receive a leave-behind EE kit. 
Qualifying conservation measures will meet the current Bonneville Power Administration (BPA) Implementation Manual.  
Funding for conservation will be a combination of utility funding (60%) and BPA Energy Efficiency Incentives or EEI (40%).  Utility funding is subject to two-year biennial budget approval by the Tacoma Public Utilities (TPU) Public Utility Board and City Council of the City of Tacoma, and BPA EEI two-year rate period funding.
Responsibility for administering conservation programs to reduce energy burden is managed by Tacoma Power’s Customer Energy Programs (CEP).  CEP staff involved include overall administration, various subject matter experts and management
</t>
  </si>
  <si>
    <t xml:space="preserve">During 2020-2021, Tacoma Power Customer Energy Programs worked with the City of Tacoma Office of Equity and Human Rights to examine how to apply an “equity” lens to Power Conservation programs using the Government Alliance on Race and Equity (GARE) toolkit.  We found that our Conservation programs have focused primarily on home owners and are missing rental properties creating an unintended racial disparity issue in our communities. We engaged (1) Contractors, (2) Property Owners, (3) Property Managers, (4) City of Tacoma Partners (such as the Tacoma Housing Authority), (5) Community organizations (such as Shiloh Baptist Church Hilltop Coalition, Centro Latino and the Tacoma Black Collective) and (6) Tenants to learn from them. What we learned: 
Property Owners/Property Managers
• Lack knowledge of Tacoma Power programs
• Other priorities need their attention
• Need larger incentives to attract
• No upfront out of pocket costs
• Need help navigating the process
Community Partners
• Be sensitive to landlords and impacts of Covid - Rent and eviction moratoriums
• Leverage our strong relationships in the community Build trust through us
• Utility is not considered a “trusted partner”
Tenants
• Concerns that rent increases result from conservation program improvements
• Help us understand what we can do to save energy without upgrades Or encourage energy use behavior changes
Recommendations from Partners
Take a holistic approach
• Provide a proposal to address whole building efficiency upgrades
Not all landlords are created equal
• Higher incentives needed for landlords with low income tenants
Provide flexibility
• There’s no “one size fits all” when it comes to rental properties
• Customize whenever possible (loan terms, rebate vs loan, etc.)
Build relationships 
• Projects take time and research
• Help navigate the process
Landlords have all the power
• Work with them and hold them accountable
• But also engage tenants
While continuing to offer zero-interest loans and rebates to qualifying homeowners. We are going to emphasize our energy burden reduction strategy on rentals by creating and supporting a Landlord Tenant Liaison position within CEP starting in 2022 to implement a Landlord conservation program. The Landlord conservation program will work with community partners to recruit landlords to participate in rental property energy audits, development of comprehensive proposals for EE upgrades, assist landlords with low-income certification paperwork, network with rental associations and provide creative solutions to reduce administrative challenges to seek long-term energy burden reduction.
Communications and marketing will utilize TPU bill inserts, printed/electronic utility newsletters and webpages designed to target and increase awareness of our program offers for low-income owner occupied and rental properties. We will participate in outreach events to share information first hand with community members and use various community resources including the Tacoma Power Equity Index to help target outreach efforts. We are estimating approximately $40,000 per year in communications and marketing development and delivery.
</t>
  </si>
  <si>
    <t>Tacoma power</t>
  </si>
  <si>
    <t xml:space="preserve">While continuing to offer zero-interest loans and rebates to qualifying homeowners. We are going to emphasize our energy burden reduction strategy on rentals by creating and supporting a Landlord Tenant Liaison position within CEP starting in 2022 to implement a Landlord conservation program. The Landlord conservation program will work with community partners to recruit landlords to participate in rental property energy audits, development of comprehensive proposals for EE upgrades, assist landlords with low-income certification paperwork, network with rental associations and provide creative solutions to reduce administrative challenges to seek long-term energy burden reduction.
Communications and marketing will utilize TPU bill inserts, printed/electronic utility newsletters and webpages designed to target and increase awareness of our program offers for low-income owner occupied and rental properties. We will participate in outreach events to share information first hand with community members and use various community resources including the Tacoma Power Equity Index to help target outreach efforts. We are estimating approximately $40,000 per year in communications and marketing development and delivery.
</t>
  </si>
  <si>
    <t>58,260 customers (38.6%)</t>
  </si>
  <si>
    <t>19,756 customers (13.1%)</t>
  </si>
  <si>
    <t>65,387 customers (43.4%)</t>
  </si>
  <si>
    <t>4,525 customers (3%)</t>
  </si>
  <si>
    <t>21,266 customers (14.1%)</t>
  </si>
  <si>
    <t>16,858 customers (28.9%)</t>
  </si>
  <si>
    <t>6,697 customers (33.9%)</t>
  </si>
  <si>
    <t>7,316 customers est. (43.4%)</t>
  </si>
  <si>
    <t>506 customers est. (3%)</t>
  </si>
  <si>
    <t>4,214 customers est. (25%)</t>
  </si>
  <si>
    <t xml:space="preserve">We are using the City of Tacoma’s Equity Index as a tool to help identify vulnerable populations with high energy burden down to the census block. The Equity Index is an interactive tool that visually highlights disparities in Tacoma Power’s service area and is one of the primary tools that City and Utility staff, partners, and other decision makers use to help ensure they are making data-informed decisions to improve access to opportunity for all community members. 
To create the calculations behind Tacoma Equity Index, the City of Tacoma collaborated with the Kirwan Institute selected an array of community indicators of well-being, each of which has been shown in the social sciences literature to influence one's ability to succeed in life. The Equity Index uses 29 data points sorted into five broad categories (Accessibility, Economy, Education, Livability, and Environmental Health) to assess where community members are less able to access services. The data for these indicators were collected at or aggregated to the census block group level, and roll up to the overall Equity Index into a single measure based on several factors that can be compared across the city. Census block groups are then grouped into five categories (Very Low Opportunity, Low Opportunity, Moderate Opportunity, High Opportunity and Very High Opportunity) based on their Equity Index score. 
The Equity Index originally covered only the City of Tacoma but now covers all of Tacoma Power and Water service areas, including areas outside of Tacoma’s city limits. For the purposes of the CETA Low-Income Assessment, Tacoma Power plans to use this tool along with community organization resources to identify vulnerable households with high energy burden located in “Very Low” and “Low” opportunity within Tacoma Power’s service area. 
This Equity Index has identified 110 of the 326 (34%) Census block groups in our service area as vulnerable populations where we can begin targeting communications and marketing efforts for electrically heated program assistance and conservation opportunities. According the Tacoma Equity Index that includes Tacoma Power’s service area approximately up to 43% of our rental customers live in these highly impacted communities.
</t>
  </si>
  <si>
    <t>Tanner Electric Cooperative</t>
  </si>
  <si>
    <t>Salvation Army Energy Assistance</t>
  </si>
  <si>
    <t>Any TEC member that calls asking for financial assistance with their utility bill.</t>
  </si>
  <si>
    <t>Hybrid – Tanner sends money to Salvation Army, who administers the energy assistance; money is earmarked for Tanner members who call in and need assistance.</t>
  </si>
  <si>
    <t>We provide funds that are earmarked specifically for Tanner members. Salvation Army administers and processes member requests.</t>
  </si>
  <si>
    <t>Has to be a member of TEC, and member has to choose an approved energy efficiency item from BPA measure list.</t>
  </si>
  <si>
    <t>Hybrid – utility owns program and third party manages processing, invoicing and reporting to BPA.</t>
  </si>
  <si>
    <t xml:space="preserve">There does not appear to be a way to report on the above segments as our service territory is comingled with another utility. Our members information cannot be sorted on the DOE LEAD Tool. </t>
  </si>
  <si>
    <t>Town of Steilacoom</t>
  </si>
  <si>
    <t>Town of Steilacoom – Utility Assistance Program.</t>
  </si>
  <si>
    <t>The utility assistance program has probably been around since we began operating the electric utility but records are sketchy.  I am aware that it has been in existence at least 30 years.</t>
  </si>
  <si>
    <t>The program targets low/no income households who experienced a crisis including but not limited to 1) death of an immediate family member, 2) loss of job or income, 3) sudden illness or injury, 4) substantial loss of funds, 5) severely disabled or ill household member, 6) other.</t>
  </si>
  <si>
    <t>The utility performs all aspects of the program from development, advertising, intake, evaluation/verification, award, notification, application to account, funding.</t>
  </si>
  <si>
    <t>69 (Includes 67 individuals assisted using CARES funds.)</t>
  </si>
  <si>
    <t>$66,000 ($65,000 of CARES funds.)</t>
  </si>
  <si>
    <t xml:space="preserve">None.  $4,000 is budgeted on an annual basis, however, cumulative award amounts are not limited to this total. </t>
  </si>
  <si>
    <t>In addition to the annual $4,000 budget, the Town Council allocated $65,000 of CARES funds awarded to the Town for use in the utility assistance program.  The Town heavily marketed the program through the Town newsletter delivered to all utility customers, the Town’s website, and via apartment managers/rental offices.</t>
  </si>
  <si>
    <t>The program outcome was a one-time per 12-month period reduction in utility bill allowing for utility stability and continuation.  (Late payment penalties are also traditionally waived in addition to the award amount.) In 2018, 9 awards were made to renters (82%) and 2 awards to owners (18%).  In 2019, 9 awards were made to renters (90%) and 1 award to an owner (10%).  2020’s data is distorted due to CARES funding however the two awards made using utility funds were to renters (100%).</t>
  </si>
  <si>
    <t>All awards are made to low-income households or individuals who experienced a crisis that impacted them financially.  In 2018, 9 awards were made to renters (82%) and 2 awards to owners (18%).  In 2019, 9 awards were made to renters (90%) and 1 award to an owner (10%).  2020’s data is distorted due to CARES funding however the two awards made using utility funds were to renters (100%).</t>
  </si>
  <si>
    <t>This program is designed based upon a one-time award in a 12-month rolling period.  It helps for that one time or for a short time; however, it does not address long-term reductions in energy burdens.</t>
  </si>
  <si>
    <t>$1,000 (Estimated based upon time to process applications and post awards.)</t>
  </si>
  <si>
    <t>$5,000 (Estimated based upon time to develop, market, process applications, and post awards.)</t>
  </si>
  <si>
    <t>The Town offers a utility payment program but it grants time to pay not dollars towards the balance (excluding the utility assistance program and waiving of late payment penalties if terms of agreement are adhered to).</t>
  </si>
  <si>
    <t xml:space="preserve">the 15% calculates to $5,233 and the 60% equals $24,700.  </t>
  </si>
  <si>
    <t>Currently, the Town only utilizes a short-turn utility assistance program.  The Town will retain this program and discuss with the Town Council potential options for expanding amounts provided and methodologies.</t>
  </si>
  <si>
    <t xml:space="preserve">Changes to Long Term Programs – Currently, the Town has no long-term programs that directly target households with an identified excess energy burden.  Staff will provide some options to the Town Council for their consideration including providing grants to individuals at the federal poverty level or greater to be used in/for our current non-income specific energy efficiency programs. </t>
  </si>
  <si>
    <t>We will continue to use the monthly Town newsletter and billing comments to provide information on the programs to all utility customers.  This information will also continue to be posted on the Town’s website.  Because this approach reaches all customers, it is assumed it will reach underserved, vulnerable, and high burden customers.  As we develop the long-term programs, we will also develop a methodology for assessing customer satisfaction.</t>
  </si>
  <si>
    <t xml:space="preserve">Due to the State not providing any funding as noted previously, it is anticipated funding will be generated from utility rates. </t>
  </si>
  <si>
    <t xml:space="preserve">Using the Census data, approximately 7.6% of the Town of Steilacoom’s population is at or below the poverty line.
</t>
  </si>
  <si>
    <t xml:space="preserve">Approximately 4.3% of Steilacoom’s housing units (125.59 burdened units/2919 total housing units) are considered to have a high energy burden across all energy types.
</t>
  </si>
  <si>
    <t xml:space="preserve">Approximately 40-43% of Steilacoom is rental property whether apartments or single-family residences.
</t>
  </si>
  <si>
    <t xml:space="preserve">Using the Census data, approximately 12.4% of the Town of Steilacoom’s population speaks a
     language other than English as home.  It should be noted, however, this statistic doesn’t not
     automatically indicate that the household contains limited English speakers, but it does imply that 
     at least one individual in the household meets that criterion.
</t>
  </si>
  <si>
    <t xml:space="preserve">Using the Census data, approximately 20.6% of the Town of Steilacoom’s population is 65 years old or older.
</t>
  </si>
  <si>
    <t xml:space="preserve">     Based upon the program guidelines, 100% of the participants met the low-income criteria</t>
  </si>
  <si>
    <t xml:space="preserve">This information was not directly available, however, based upon program guidelines, I estimate all 
     of the participants met the high energy burden threshold.
</t>
  </si>
  <si>
    <t>90% of the participants were renters and 10% were homeowners.</t>
  </si>
  <si>
    <t xml:space="preserve">     Information was not readily available.  Additionally, this is not an evaluation criterion for the
     program so it is unlikely we will collect this type of demographic information.
</t>
  </si>
  <si>
    <t xml:space="preserve">The Town is approximately 2.25 square miles, comprised of two census tracts with similar characteristics, and one zip code.  Geographic equity is not an issue.  
Program participants are spread throughout Town, however, the highest concentration of apartments catering to lower income clientele are concentrated along Steilacoom Boulevard and Rigney Road.   
</t>
  </si>
  <si>
    <t>Vera Water and Power</t>
  </si>
  <si>
    <t>99216, 99037, 99016, 99206</t>
  </si>
  <si>
    <t>SVP Vera Energy Assistance Program</t>
  </si>
  <si>
    <t>LIHEAP Energy Assistance</t>
  </si>
  <si>
    <t>Plug Into Savings</t>
  </si>
  <si>
    <t>99216, 99037, 99016, 99207</t>
  </si>
  <si>
    <t>99216, 99037, 99016, 99208</t>
  </si>
  <si>
    <t>At least 10 years</t>
  </si>
  <si>
    <t>Vera customers with a past due balance in need of assistance. Applicants must provide proof of income and benefits for verification.</t>
  </si>
  <si>
    <t xml:space="preserve">Inquiries as to assistance availability are received.
Program is outlined and if appropriate they receive an email outlining the documentation requirements. 
Once their documentation is rec’d and as described, assistance is provided and confirmed as such via email.
</t>
  </si>
  <si>
    <t>Apx. Since 1980</t>
  </si>
  <si>
    <t>Households that are 150% or less than the FPL. Must have a heat burden.</t>
  </si>
  <si>
    <t>Utility does referrals, all other functions handled by third party</t>
  </si>
  <si>
    <t xml:space="preserve">The program started in 2013 and has operated depending on available funding since that time. The offerings have been updated over the years with the availability of new technology. The program did not operate in 2019 due to lack of funding. </t>
  </si>
  <si>
    <t xml:space="preserve">Historically, this program has been available to all residential Vera Water &amp; Power customers. In 2020, the program focus was on serving multi-family customers in order to specifically target low-income customers. The intent was also to assist that customer segment by helping to offset the increased residential load due to the COVID-19 pandemic.  </t>
  </si>
  <si>
    <t xml:space="preserve">This is a third-party program provided by Efficiency Services Group, LLC. </t>
  </si>
  <si>
    <t xml:space="preserve">The role of the utility in this program is to set program goals, determine segments to target, allocate budget and promote the program as budget allows. </t>
  </si>
  <si>
    <t>No goals, other than to be able to assist all that need assistance.</t>
  </si>
  <si>
    <t>Most program recipients are renters. Household type is not tracked through Spokane Valley Partners.</t>
  </si>
  <si>
    <t>Data unavailable.</t>
  </si>
  <si>
    <t xml:space="preserve">Success was having enough funding for everyone that required assistance. 
As an additional benefit of receiving help from SVP…. Recipients are alerted to the next SNAP Energy Grant appointment making opportunity. The date, time and website are all included in any communications to clients receiving assistance.  
</t>
  </si>
  <si>
    <t xml:space="preserve">2019 
 Households
Annual Income $ 
&lt;2000 2
2000-3999 3
4000-5999 2
6000-7999 6
8000-9999 31
10000-11999 11
12000-14999 35
15000+ 52
Individuals Served: 371
Housing Status: 
Own 36
Rent 109
</t>
  </si>
  <si>
    <t xml:space="preserve">2020 
Annual Income 
&lt;2000 6
2000-3999 156
4000-5999 11
6000-7999 17
8000-9999 54
10000-11999 78
12000-14999 107
15000+ 55
Individuals Served: 379
Housing Status 
Own 38
Rent 90
Total Grant Amount $56,422.00 
</t>
  </si>
  <si>
    <t>Getting the word out that funding is available, clients must provide documentation to get funding.</t>
  </si>
  <si>
    <t xml:space="preserve">The goal for 2020 was to help as many residential customers as possible, particularly targeting low-income customers by prioritizing multi-family complexes. </t>
  </si>
  <si>
    <t xml:space="preserve">The program successfully served multi-family residents in a contact-free manner during the pandemic. Seven apartment complexes were served. All participants were renters.  </t>
  </si>
  <si>
    <t>Occupancy Status: 100% renters</t>
  </si>
  <si>
    <t>This program has historically operated at a direct installation program. During the pandemic, it was not feasible or advisable to enter customer homes to install energy efficient products. Additionally, customers were dealing with increased energy use (and cost) at home due to lockdown coupled with job and income loss. The challenge was to continue to serve customers and provide energy efficiency programs without entering customer homes. We came up with a contactless delivery option to get energy savings products into the multi-family sector. Participating customers were extremely appreciative and excited about the program.</t>
  </si>
  <si>
    <t>All third-party administrative costs are included in the direct customer assistance expenditure</t>
  </si>
  <si>
    <t>Vera Power and Water</t>
  </si>
  <si>
    <t xml:space="preserve">No info available     </t>
  </si>
  <si>
    <t>Vera Water and Company</t>
  </si>
  <si>
    <t>Short term programs will be expanded through a raise in rates to meet goals of RCW 19.405.120 if necessary.</t>
  </si>
  <si>
    <t>Long term programs have not been established yet, but Vera will work with third party providers to establish programs to meet goals if necessary.</t>
  </si>
  <si>
    <t>Sustained energy burden reduction is not possible as a BPA load-following customer.  Short term assistance programs will continue to be utilized and expanded as necessary.</t>
  </si>
  <si>
    <t>Vera does not keep financial or socioeconomic info on customers.  Third party programs will continue to reach the populations who need assistance.</t>
  </si>
  <si>
    <t>High burden customers are limited specifically to people in the 0-200% FPL and are already the focus of existing energy assistance programs.</t>
  </si>
  <si>
    <t>Programs are handled by third parties.</t>
  </si>
  <si>
    <t>If additional funding from Vera is required an increase in rates will be necessary.  This will be monitored and implemented if required.</t>
  </si>
  <si>
    <t>Community programs will be expanded through rate increases if necessary.  Federal programs are handled entirely by a third party.</t>
  </si>
  <si>
    <t>)Community programs are funded by donations from customers, Federal programs are covered by the LIHEAP program managed by SNAP Washington.</t>
  </si>
  <si>
    <t>The intent of the energy assistance programs is exactly that, Vera’s goal is to further support third party programs aimed at energy assistance.</t>
  </si>
  <si>
    <t>Targeting and outreach is handled by third party community organizations.</t>
  </si>
  <si>
    <t xml:space="preserve"> 27% of customers in service territory are at or below 200% of FPL (DOE LEAD tool)</t>
  </si>
  <si>
    <t>8% of customers in service territory at or below 200% FPL have burden over 6% (DOE LEAD tool)</t>
  </si>
  <si>
    <t>35% of customers in service territory are renters (DOE LEAD tool)</t>
  </si>
  <si>
    <t>3% of customers in service territory speak limited English (US Census data)</t>
  </si>
  <si>
    <t>18% of the customers in service territory are 65 and older (US Census data)</t>
  </si>
  <si>
    <t xml:space="preserve">Data unavailable.
</t>
  </si>
  <si>
    <t>$24M</t>
  </si>
  <si>
    <t>$14.9M</t>
  </si>
  <si>
    <t>Current energy asssistance need ($)</t>
  </si>
  <si>
    <t>2030 energy assistance need ($)</t>
  </si>
  <si>
    <t>Some utilities disaggregated their programs and provided additional detail on energy burden in their service territory</t>
  </si>
  <si>
    <t>Including LIHEAP and other federal assistance in 2020, there was approximately $18M budgeted for various customer programs (72% of the approximate energy assistance need and 120% of the 2030 goal), $14M of those are in direct costs. In 2020, these programs eliminated more than $12.7M of energy burden annually for low-income customers, including $5.5M specifically for high-burden customers.
As shown below, the median energy burden among our residential customers is approximately 1.7%, but about 42,000 customers are “high-burden”, i.e. their electricity burden exceeds 6% if they use electric heat or exceeds 3% if they use non-electric heat.
40% of Avista’s low-income customers have a high energy burden and 45% of those high burden customers also have a high efficiency potential. Since neither high or low potential customers completely dominate the high burden group, this indicates that our current program mix that combines conservation, direct assistance and a variety of payment assistance options is a good fit for our customers. As shown below, approximately 49% of our low-income customers are low-burden and low-efficiency potential and they are best served by our crisis and arrearage management programs.</t>
  </si>
  <si>
    <t>The current program mix includes short-term program (LIBA), one long-term program (low-income
weatherization) and a crisis program (Project HELP). This program mix equally prioritizes short-term
and sustained energy burden reductions.
PacifiCorp proposed revision to the LIBA program filed under Docket UE-210533 on July 2, 2021. WUTC approved proposed tariff revision which included:</t>
  </si>
  <si>
    <t>Prioritizing short-term versus sustained energy burden reduction
i. Due to the COVID-19 pandemic, PSE’s primary focus has been on providing short-term and crisis support to customers. As we move out of the pandemic, PSE will look to start prioritizing communication about short vs long-term programs on an individual customer basis to ensure that customers who would benefit the most from weatherization are aware of that option.
ii. PSE’s LINA Phase 2 found that customers who receive short-term support via PSE HELP are more likely to consider Weatherization and are more likely to be comfortable with a contractor coming into their home. We can use this information to use PSE HELP or other short-term programs as a lead generator for Weatherization which provides a sustained energy burden reduction.
iii. In the future, PSE will offer a Bill Discount Rate which also provides sustained energy burden reduction.</t>
  </si>
  <si>
    <t xml:space="preserve">a. Proposed new programs
i. Bill discount rate: pursuant to RCW 80.28.068, PSE is proposing to implement a Bill Discount Rate for income eligible customers. PSE’s Bill Discount Rate has been designed to significantly reduce the monthly PSE bill for customers who have the highest energy burdens.
ii. Arrearage management program: PSE is also proposing an Arrearage Management Program which will forgive 1/12 of the customer arrearage with each on-time monthly payment, effectively paying off any past due balance after one year of on-time payments.
b. Removing participation barriers
i. Removing documentation and administrative burdens from customers in hardship is critical to expanding service delivery. PSE is proposing the creation of an income validation process for the Bill Discount Rate and PSE HELP that relies on limited documentation and a customer’s self-attestation that they have provided accurate information about their income and household size or proof of enrollment in other state means-tested programs.
ii. PSE is committed to a multi-channel approach that includes self-service, telephonic and in-person modes so that the company can “meet customers where they are” and accommodate as many preferences as possible.
iii. In 2022, PSE will enhance language support for www.pse.com by adding machine translation capabilities to support more languages, offer translations on a larger number of www.pse.com webpages, create or update translated pages much more quickly, and complete translations at a lower cost.
iv. Leveraging findings from the Low Income Needs Assessment (LINA) Phase 1 and 2, as well as the Department of Health cumulative impact assessment to inform program design and customer engagement.
</t>
  </si>
  <si>
    <t>Staff is exploring increased funding anticipating that a rate increase may be necessary to meet state requirements. Staff is also exploring funding opportunities from State and Federal resources. These external funding sources will likely be one-off or short term in nature. The goal would therefore be to use these short-term funding mechanisms to increase energy efficiency to produce a long-term reduction in energy burdens.</t>
  </si>
  <si>
    <t xml:space="preserve">
For outreach the City has primarily used word of mouth. Port Angeles has had a low-income energy efficiency program for a number of years, so word of mouth has worked well. Many local organizations know of the City’s programs and are good at steering targeted communities toward them. In addition, many local vendors of energy efficiency products work with the City to enroll qualified city residents in the energy efficiency program. Customer satisfaction is not a metric currently tracked by Port Angeles.</t>
  </si>
  <si>
    <t>Port Angeles is in the exploring/investigative phase of meeting the requirements of RCW 19.405.120(4)(a)(iii). As a small rural community of about 10,000 households, staff at the City do not have the bandwidth nor resources to hire outside experts. Staff is talking to other electric utilities to develop a strategy to move forward and meet RCW requirements.
Port Angeles currently has two programs to assist low-income communities with their electric burdens:
a) Low Income Energy Efficiency program ran through the Bonneville Power Administration (BPA)(long term program), and
b) The Low-Income discount Program (short term program).
Both programs work together to address different needs. One prioritizes short term or immediate energy burdens by reducing the short-term cost of energy to the household and has an immediate effect. The other prioritizes a long-term effect by improving the energy efficiency of the house infrastructure thereby reducing the amount of energy required to run the household. Average energy efficiency products will provide energy savings over 10 years or longer.
Looking forward staff are considering looking for ways to increase participation in these programs. The two challenges are increasing resources to fund the programs and increasing outreach so targeted communities are aware of the programs.</t>
  </si>
  <si>
    <t>In August of 2021 Clallam PUD restructured the existing low income program to align with the goals and initiatives listed within the Section 12 CETA legislation.  Clallam PUD is funding the new program with more than $350,000 annually or 115% of the 2018 funding assistance level.  To meet the 2030 60% reduction in EAN target ($3,289,446) the funding deficit is almost $2.7 million that will be burdened upon other PUD customers through rate increases unless the State effectively funds the needs in the future.
The utility has focused most of the funding for direct financial assistance (short-term program) as a way to reach the most amount of customers with the funding available.</t>
  </si>
  <si>
    <t>Based on a recently completed energy burden assessment performed by Empower Dataworks for Clark Public Utilities, our current energy assistance need is approximately $10M. This sets our goals for avoided energy assistance need at $6M by 2030 and $9M by 2050.
Including LIHEAP, we currently have approximately $4.5M budgeted in low-income customer programs (45% of the need and 75% of the 2030 goal). These programs are eliminating more than $3.6M of energy burden for low-income customers, including $1.2M specifically for high-burden customers. There are several million dollars in additional funds available in other programs that are not limited to low-income customers but serve a large number of low-income customers, as well as temporary or unguaranteed programs (such as the Clark Public Utilities Customer Bill Credit and COVID assistance programs).
As shown below, the median energy burden among our residential customers is approximately 1.5%, but about 18,000 customers are “high-burden”, i.e. their electricity burden exceeds 6% if they use electric heat or exceeds 3% if they use non-electric heat.
25% of low-income customers have a high energy burden and 56% of those high burden customers also have a high efficiency potential. Since neither high or low potential customers completely dominate the high burden group, this indicates that our current program mix that combines conservation, direct assistance and a variety of payment assistance options is a good fit for our customers. As shown below, approximately 43% of our low-income customers are low-burden and low-efficiency potential and they are best served by our crisis and arrearage management programs.</t>
  </si>
  <si>
    <t xml:space="preserve">Clark Public Utilities intends to start designing targeted conservation programs that will be offered to energy burdened, vulnerable population and highly impacted community, customer subsets. These efforts will be in addition to our historical success, and continued focus of achieving all cost-effective energy conservation as identified in our Conservation Potential Assessment (CPA). 
Utility staff intends to use 2022 as a planning year to develop appropriate strategies and program design concepts, with the roll out of these programs slated for 2023. Targeted conservation programs, offered at reduced or no cost, have the potential to make a long-term impact on the energy burden factor of participating households. 
Additionally, there are often multiple, stacked benefits, associated with conservation programs; including both improved indoor comfort and improved indoor air quality. Additional information can be found in Clark Public Utilities’ 2022 – 2025 CEIP.
</t>
  </si>
  <si>
    <t xml:space="preserve">1. We have donated funds to a local charity for energy assistance, bill payment assistance programs. 
2. In 2021 we spent approximately $100K to provide low energy LED light bulbs and the installation of them, at no cost to any member requesting them.
3. We are creating a program for zero-cost to the customer, smart thermostats, which can save up to 15% on our members bills. </t>
  </si>
  <si>
    <t xml:space="preserve">Total energy assistance need for all fuel types is $4.84 million. 
Energy assistance need for the 6,948 households using electricity as their primary heating source totals $4.02 million annually. </t>
  </si>
  <si>
    <t>2050 energy assistance need</t>
  </si>
  <si>
    <t>From the 2018 Energy Burden Report provided by Commerce, an estimated 7,690 or 19% of Cowlitz County households at 200% FPL or lower have an average annual Excess Energy Burden of $630. 
Total energy assistance need for all fuel types is $4.84 million. Energy assistance need for the 6,948 households using electricity as their primary heating source totals $4.02 million annually. The PUD assisted 1,101 households through short and long-term programs in 2019. 
Additionally, federal LIHEAP funds were disbursed to 988 households, the majority of which were also registered with the PUD’s Senior &amp; Disabled Discount Rate (SDDR) program. The combined energy burden reduction attributable to PUD programs and federal LIHEAP assistance totaled $673,722 in 2019. (Note: Energy burden reduction included in this total attributed to long-term programs reflects the present value of the lifetime benefits of the energy efficiency investments made in 2019.)
We focus on 2019 as it was the last year where data related to energy burden and assistance provided was not influenced by the COVID-19 pandemic.
ACTION: The PUD will work to expand its collection of customer demographic data, especially low-income household characteristics, to better target and more effectively promote its program offerings to vulnerable populations and highly-impacted communities.</t>
  </si>
  <si>
    <t>In 2021, Douglas PUD has been working on the background research necessary to plan programs and demonstrate progress towards energy assistance. Based on a recently completed energy burden assessment performed by Empower Dataworks, our current energy assistance need is approximately $230k. This sets our goals for energy assistance need at $140k by 2030 and $210k by 2050.
Excluding LIHEAP, we currently have approximately $60k budgeted in our matchmaker weatherization program (26% of the need and 43% of the 2030 goal). This program has had a minimal impact - eliminating $400-600/year of energy burden for low-income customers.
As shown below, the median energy burden among our residential customers is approximately 1.1%, but about 700 customers are “high-burden”, i.e. their electricity burden exceeds 6% if they use electric heat or exceeds 3% if they use non-electric heat.
Due to the extremely low electric rates, only 12% of low-income customers in Douglas County have a high energy burden and approximately 90% of those high burden customers also have a high efficiency potential. Since high potential customers dominate the high burden group, this indicates that our program mix should emphasize conservation rather than just direct discounts or grants. As shown below, approximately 88% of our low-income customers are low-burden.</t>
  </si>
  <si>
    <t xml:space="preserve"> $230k</t>
  </si>
  <si>
    <t>$140k</t>
  </si>
  <si>
    <t>$210k</t>
  </si>
  <si>
    <t>The City of Ellensburg Residential Low-Income Rate Relief program for the electric utility customers increased by more than 28% from 2018 to 2019 and by more than 52% from 2018 to 2020.
The City will continue to collaborate with our local CAP agency, HopeSource, to provide energy conservation education and energy efficiency project funding to reduce customer’s energy burden in the long term.
HopeSource also reviews all applications for participation in the low-income rate program to determine whether customers qualify.
Funding for the low-income rate program is built into the electric utility rates and spread across all rate classes.
The City administers the BPA energy efficiency program and pays for the funding of this program through our BPA rates in order to pay rebates for energy efficiency projects across all rate classes. Low income energy efficiency projects are paid at a higher rate than projects that are not for low income customers.
LIHEAP funds come in through HopeSource to apply to customer accounts.</t>
  </si>
  <si>
    <t>3. Continue to assess feedback from members and make changes when warranted.</t>
  </si>
  <si>
    <t xml:space="preserve">1. Larger donation of funds to Salvation Army for member assistance.  Increase the amount of assistance a customer may qualify for.
2. Incentives for electric vehicle chargers after installation.
</t>
  </si>
  <si>
    <t>4. Operation Round-up contributions from members.</t>
  </si>
  <si>
    <t xml:space="preserve">Franklin PUD put a hold on their energy conservation program until October 2019 due to lack of funding.  Once new funding became available Franklin PUD focused on residential insulation as many homes in our service territory have little to none.  </t>
  </si>
  <si>
    <t xml:space="preserve">We also added a Spanish speaking Specialist to help explain the program benefit and process to our customers.  Franklin PUD employees (pre-COVID) visited, in person, areas in our service territory that had been underserved and were in the most need of our conservation program.  We met with customers and walked them through our program.  The Franklin PUD also promoted the program to multifamily housing allowing landlords to take advantage of the program, which ultimately benefits our customers.   </t>
  </si>
  <si>
    <t>Franklin PUD’s main funding for our conservation program is through the Bonneville Power Administration but each year Utility funding is also budgeted and utilized to ensure as many customers as possible could utilize our program.</t>
  </si>
  <si>
    <t>On December 22, 2021, Grays Harbor PUD submitted their Clean Energy Implementation Plan that included our plan to increase effectiveness, and provide continued assistance to our customers. 
This plan is listed below: 
GHPUD's Mission Statement is to Serve our community with high value utility services at the lowest practical cost.  GHPUD will analyze the risks to mitigate impact to our customers and communities centered on the following primary categories:
Education: This includes awareness of energy consumption and efficiency literacy topics, including how to best operate equipment to minimize energy usage and understanding the importance of preventative. 
Renters/Landlord Split Incentive: This category of risks stems from the difference in motivations between landlords, who own the property and seek to minimize capital costs, and renters, who typically pay the utility bill.
Program Requirements and Income Limits: Seniors and others may need assistance, but may be unaware that they qualify, or may be just beyond the limits of established programs. 
Based on the above considerations, GHPUD identified the following strategies to reduce the risks to highly impacted communities and vulnerable populations in its service territory, some of which it has already begun to implement: 
1. Expand energy education.  For many years, GHPUD has participated in the County Fair and Home and Garden Shows held at the Elma Fairgrounds. In addition, GHPUD has offered presentations about residential energy efficiency and the various programs available to groups including senior and homeowner associations as well as mobile home communities.  GHPUD plans to broaden these efforts to increase awareness of energy efficiency opportunities among a more diverse audience by expanding their outreach to specifically address needs of vulnerable populations in our communities. 
2. Expand energy efficiency program communications. GHPUD currently advertises its residential energy efficiency programs through several channels, including the GHPUD website, monthly newsletters, radio programs, social media and local advertisements.  Beginning in 2022, GHPUD will evaluate and work towards offering additional translated print and website materials with the hope of reaching a broader audience. 
3. Expand the Senior/Disabled/Low-Income Discount Program.  GHPUD has offered a senior/disabled/low-income program for many years.  In 2022, we will develop a plan to reach out to all currently active discount customers to offer them energy efficiency advice and low-income energy efficiency opportunities. GHPUD plans to further increase awareness and enrollments in this program by advertising it during public events and providing translated program materials to additional languages.  GHPUD will also re-evaluate the program requirements to identify if eligibility can be expanded.  GHPUD has contacted community partners to further identify povish customers that have not yet identified by current programs.
In addition, specific targets and action we will take are highlighted below:
1. EE and Low-Income Programs:  GHPUD will continue to offer, implement and evaluate available EE and Low-Income measures and programs offered by BPA and/or any other agency.  GHPUD will explore and perform a cost benefit analysis of any new measures where appropriate, to meet the energy efficiency target identified for this CEIP. Pursuing energy efficiency will help manage load growth to comply with CETA's future clean energy standards.
2. Smart thermostat DR program: GHPUD will explore and conduct a preliminary investigation of whether smart thermostat programs can be a cost-effective resource will help GHPUD reduce peak demands which may reduce the need for new resources.
3. Customer Benefits Survey: GHPUD developed a Customer Benefits Survey to help understand how our customers view their communities, how the transition to cleaner electricity could help shape the future, and to evaluate current uses of programs and overall energy consumption.
4. Evaluate Power Supply Contract Options: GHPUD will work with BPA to explore our power supply product options to better meet CETA requirements.  The contract period is likely to be 20-years.  20-years is the maximum allowed by BPA's statutes, which would be a possible end date of 2048. BPA's energy mix has recently been between 95% and 98% carbon free.
5. GHPUD Substations, Transmission and Distribution Systems Maintenance and Replacement: GHPUD will continue to evalute and adopt a capital budget program that includes an extensive substation, transmission and distribution system maintenance and replacement plan to ensure continued energy reliability.
6. Energy Assistance Program: Continue to provide short-term reduction of energy burden on low-income households by offering Low-Income energy efficiency and discount programs.
7. Marketing, Education and Assistance Programs: Increase awareness on energy consumption and cost, and how it effects the local community (jobs and environment). 
As shown above, we will continue to evaluate and expand GHPUD’s current program and assistance offerings while taking the impact to all ratepayers and balancing our resources.  As with many entities, the biggest obstacle is funding the programs without adversely affecting ratepayers and having to raise rates to fund, implement and administer these programs.</t>
  </si>
  <si>
    <t xml:space="preserve">Jefferson County PUD is working with consultants to study the current low-income rate discount program and determine paths forward to improve the program. Discussions have been had that include increasing the income guidelines for qualification and budgetary requirements for either increasing the flat rate discount or moving to a percentage discount. 
Rate reduction programs in conjunction with other programs such as energy efficiency measures, energy audits, and customer education have all been discussed. 
</t>
  </si>
  <si>
    <t xml:space="preserve">
Jefferson PUD already does a significant amount of outreach but has discussed increasing education outreach that will target school age children. </t>
  </si>
  <si>
    <t xml:space="preserve">Funding of program improvements are under discussion at this time. </t>
  </si>
  <si>
    <t xml:space="preserve">
</t>
  </si>
  <si>
    <t>For current energy assistance need, households estimated above 6% electrical energy burden is estimated at 5,628 households according to USDOE LEAD Tool. Based on the LEAD Tool’s estimates, the cost to eliminate all electric burden above 6% would equal $513,544.24 per year. 60% of this figure required by 2030 would equal $308,126.54 per year.</t>
  </si>
  <si>
    <t>The District plans to provide either the greater amount of 60% of EAN or 15% more than the assistance provided in 2018. However, the District believes more evaluation and clarification of nergy burden is required before the determination can be made of which figure is the greatest. Impacts of providing 60% by 2030, and 90% by 2050, of the energy assistance need for our customers could potentially be a significant cost that will need to be reviewed and interpreted by the District to determine the rate impacts to all customers and if the Commission determines that this cost shall be borne by all rate payers, and is not in direct conflict with the current or future cost of service analysis. In addition, the following concerns are shared with current energy burden estimates for Lewis County:</t>
  </si>
  <si>
    <t xml:space="preserve">For LCPUD the energy assistance provided in 2018 includes Low Income Energy Efficiency of $792,706.86, Residential Energy Efficiency of $819,652.68 and LIHEAP funding assistance with Community Action Council of $151,019 LIHEAP. Total energy assistance for 2018 equals $1,763,378.54.
FPL and energy burden data for Lewis County needs further clarification to be accurate for Lewis County PUD specifically, as a significant portion of county population lives in Centralia City Light service territory. Sorting energy burden data by census tracts cannot 100% accurately remove non-LCPUD households.
2.) LCPUD doesn’t require proof of income for service nor does it annually update customers income statistics. Therefore, we do not have an accurate representation of who falls into the "high energy burden" category, beyond county level population and census tract data.
3.) The data also does not take into account long-term energy assistance that has been provided in the recent years. The District has spent significant funding on Low Income Weatherization and Ductless Heat Pumps, over $3M in outside grant funds secured alone since 2017, and these long¬term energy burden reductions have not fully shown in the State's and Census data on energy burdens.
4.) US DOE LEAD Tool has limitations, including the extrapolation of one month of electricity data to annual costs. Because of this we have concerns of the accuracy of energy cost data within the tool. Additionally, there is potential sampling biases from non-response for energy expenses and data is sampled in the aggregate, rather than taken from household level data.
The District's current assessment of previous funding levels finds that the level of funding that has been leveraged has been proactive beyond the standard energy efficiency measures. We have secured outside grants to focus on Low Income Energy Efficiency for multiple years and multiple grant awards, we have worked with multiple agencies and non-profits to provide short-term programs, and we have distributed federal funding when available. The current funding levels averaged nearly $1.75 million in 2019 and 2020 and we have continued at a similar level in 2021.
Further the RCW requires the assessment must "...include a plan to improve the effectiveness of the assessed mechanisms and strategies toward meeting the energy assistance need."
The District's plan to improve the effectiveness will follow our Clean Energy Implementation Plan actions to evaluate energy burden and will be developed as we identify accurate current energy assistance need and determine the District’s options for funding such energy assistance need.
</t>
  </si>
  <si>
    <t xml:space="preserve">
</t>
  </si>
  <si>
    <t>Mason PUD 1 recognizes the need for low-income housing assistance programs, and has developed an outline of the various funding sources available to its customers. Current funding available to customers is derived from federal funds passed down through third party program providers such as LIHEAP, administered by Communication Action Council of Mason County and OlyCAP of Jefferson County. Tribes also provided assistance to its members to help pay electric bills, in addition to other nonprofit programs. It’s important to note that without these federally funded assistance programs, the District’s budget does not have capacity to fund a low income energy assistance program on its own without having to significantly raise rates. 
As per the US Census Bureau, the 2019 median household income for Mason County is $57,634 with an average household size of 2.58. The 2019 federal poverty level for a family of three is $21,330.  The District identified 80% of Mason County’s household median income of $46,107 being the higher metric compared to 200% of the federal poverty level of $42,660. Using the threshold set by Commerce to determine the affordable energy burden of 6%, the District calculated $2,766 as the annual energy burden threshold when determining affordability for low income households, which equates to approximately $230 a month for electricity.
As per the US Census Bureau, the 2019 median household income for Mason County is $57,634 with an average household size of 2.58. The 2019 federal poverty level for a family of three is $21,330.  The District identified 80% of Mason County’s household median income of $46,107 being the higher metric compared to 200% of the federal poverty level of $42,660. Using the threshold set by Commerce to determine the affordable energy burden of 6%, the District calculated $2,766 as the annual energy burden threshold when determining affordability for low income households, which equates to approximately $230 a month for electricity.
The average household’s annual electric bill is approximately $1,456 which is below the 6% affordable energy burden of $2,766 for Mason County. The District will monitor the energy burden against average annual bills on a yearly basis to determine whether or not the average utility bill is meeting or exceeding what is considered affordable, while also taking into consideration the assistance programs available to help reduce the annual energy burden.</t>
  </si>
  <si>
    <t xml:space="preserve">I. LOW INCOME HOUSING ENERGY ASSISTANCE PROGRAM DETAILS
A. THIRD-PARTY ASSISTANCE 
Households within the Mason PUD No. 1’s service territory have several low income assistance programs available. The District provides outreach materials to customers through it’s website, bill stuffers, social media posts, and direct phone calls on a monthly basis. 
On average, these programs provide annual assistance of approximately $35,000 which reduces the annual energy service burden by approximately 10%. 
(See report for programs that provide assistance to Mason PUD 1 customers)
B. CONSERVATION
COMMUNITY SOLAR PROGRAM
In 2019, The District received a grant from Bonneville Environmental Foundation to allow qualifying low-income customers to participate in a Community Solar program, free of charge. The program allows for 10 households to participate in four-year cycles, receiving the output benefits of 50 units of the solar array. 
The participation period for each round of the low-income solar program is four years. It is scheduled to run from 2020 through 2040. Prior to the expiration of the four-year period, a new prequalification process will ensue, and a new list of prequalified, low-income applicants will be registered and randomly selected to participate for an ensuing four-year period. This will continue for the life of the solar project or 20 years, whichever occurs first. 
By limiting the participation period to 4 years, this allows up to 50 electric utility customers to participate over the life of the project. 
The average annual kWh credit applied to the participants account to offset their electric bill could be $135, with an annual incentive payment of approximately $270 paid directly to the participant in June of each year for the four-program period through 2028. Between the account credit and incentive payment, low-income participants will receive around $400 a year in assistance, which reduces their annual average energy burden by 15%.
WEATHERIZATION
The Weatherization Program delivered by the Community Action Council of Lewis, Mason, and Thurston Counties receives its funding from the Washington State Department of Commerce. It includes federal funds from the Bonneville Power Association, the Department of Energy, and the Department of Health and Human Services, as well as the state-funded Energy Match Makers Program. Additional funding comes through partnerships with local utilities, such as Puget Sound Energy (PSE), and other contributions so that these services may be delivered to households free of charge.
Affordable housing is defined as a home that takes no more than 30% of the household’s income for rent or mortgage and utilities. Many low-income families in Washington pay more than 25 % of their income for energy costs alone. Weatherization programs exist to help low-income households reduce home energy consumption while increasing the health, safety, comfort, and longevity of their homes.
Community Action Council of Lewis, Mason, and Thurston Counties’ Weatherization Program is available to residents of Mason County according to funding availability.
To qualify, the gross income received by all household members must be at or below 60% state or 200% of the current federally established poverty guidelines—whichever is greater. Income documentation and evaluation is required to determine actual eligibility. The homeowner will be required to sign all authorization forms if determined eligible for assistance.
Weatherization is the application of energy efficiency measures to a home. These may include:
• Air sealing measures
• Weather-stripping and caulking
• Insulation measures to ceiling, wall, and floor areas
• Related repair measures
• Health and Safety Issues
• Indoor air quality
• Heating system repairs
Each home is unique to what it needs. A trained energy assessor/inspector will visit your home to determine exactly what work your home may need. Measures are installed according to established technical specifications, cost effectiveness tests, and applicable building codes using CAC crews and specialty contractors.
*Note that general window replacement is not a priority measure and may not qualify under the free program.
METRIC GOALS
As of July 31, 2021, the District’s annual average electric bill per household is below the 6% affordable energy burden. The District will reevaluate on an annual basis the metrics used to calculate and determine the low income energy assistance thresholds to ensure that the annual average electric bill per household remains at or below the 6% target.  
</t>
  </si>
  <si>
    <t xml:space="preserve">The District will continue outreach strategies to encourage participation of eligible households, including consultation with community-based organizations and Indian tribes as appropriate, and comprehensive enrollment campaigns that are linguistically and culturally appropriate to the customers the District serves in vulnerable populations.
</t>
  </si>
  <si>
    <t xml:space="preserve">
The District will conduct an annual cumulative assessment of previous funding levels for energy assistance compared to the funding levels needed to meet: (A) sixty percent of the current energy assistance need, or increasing energy assistance by fifteen percent over the amount provided in 2018, whichever is greater, by 2030; and (B) ninety percent of the current energy assistance need by 2050.</t>
  </si>
  <si>
    <t xml:space="preserve">$2.5M </t>
  </si>
  <si>
    <t>$3.8M</t>
  </si>
  <si>
    <t xml:space="preserve">
Excluding LIHEAP, we currently have approximately $1.7M budgeted in various customer programs (40% of the need and 68% of the 2030 goal). These programs are eliminating more than $1.4M of energy burden for low-income customers, including $520k specifically for high-burden customers.
As shown below, the median energy burden among our residential customers is approximately 1.5%, but about 5,500 customers are “high-burden”, i.e. their electricity burden exceeds 6% if they use electric heat or exceeds 3% if they use non-electric heat.
32% of low-income customers have a high energy burden and 75% of those high burden customers also have a high efficiency potential. Since high potential customers dominate the high burden group, this indicates that our program mix should add more conservation opportunities or improve access to existing energy efficiency programs. Our rate discount and payment assistance options should be sufficient for the high-burden, low-potential customers. As shown below, approximately 34% of our low-income customers are low-burden and low-efficiency potential and they are best served by Project Share and our payment plans.</t>
  </si>
  <si>
    <t>Modern’s Executive Team has committed to short-term assistance to its customers. As well as, energy efficiency programs assist for long-term programs.</t>
  </si>
  <si>
    <t xml:space="preserve">Funding will continue from utility, customer donations, and enrollment in Bonneville Power Administration’s Energy Efficiency Program. 
For customer donations to Project Share, the past three-year average is $477 per month.
</t>
  </si>
  <si>
    <t xml:space="preserve">
Outreach will continue to utilize community action programs. Via these programs focus will be given to targeting high burden customers and easing enrollment issues
Customer Satisfaction - To maximize program efficiency, Modern Electric Water Company relies on well-established community action programs. It partners with Efficiency Services Group to manage its energy efficiency program to increase customer satisfaction, and program participation.</t>
  </si>
  <si>
    <t>Project Help (short-term program) – Given this program is purely donation-based, we will focus additional efforts on advertising the program and asking for donations, as many customers have forgotten the program exists. We also want to bring awareness to the program so that more will realize it is an option if they are struggling to pay their bill. Donations have gone down in the last few years, but we still gathered $2,736.20 in 2019 for example, and have a balance around $50,000.
Low-Income Weatherization (long-term program) – We will be working with our administrative agency to determine if additional contractors/staff could be utilized so that this program can use the funding set aside for it, rather than fall short of target amounts and maintain a long waiting list. We will also evaluate in future bienniums whether more funds should be designated to this program if it can be utilized fully. This program is funded by Bonneville Power Administration, a funding source we do not anticipate will see any major fluctuations.</t>
  </si>
  <si>
    <t xml:space="preserve">In general, we will be working on additional outreach efforts, including:
1. Translating additional communications into Spanish, including our newsletter, hand-outs, etc.
2. Connect and coordinate more regularly with area agencies serving low-income households, including our Tribal offices, Community Action Council, and others.
3. Share information directly with community centers, certain nonprofit agencies and others that might have customers/visitors/clients who could use the information.
4. Craft specific communication and fundraising campaign(s) to boost awareness of the programs and participation in donations to serve the programs.
</t>
  </si>
  <si>
    <t>In addition to its own programs, Pacific PUD has partnered with a number of agencies that provide established assistance programs to its’ customers. Most of these relationships have been in place for many years. We continue to strive to expand the programs while being mindful of our ratepayers and balancing our limited resources. As we continue evaluating the Energy Assistance Need (EAN) of our customers, the district will undertake planning and implement policies after doing a more in-depth analysis into how the EAN can be met while still being diligent in protecting our ratepayer’s.  The main obstacle is funding the program requirements without adversely affecting ratepayers and raising rates to fund, implement and administer these programs.  
Additionally, Pacific County, like many rural counties in Washington state, has a significant amount of poverty level customers.  This could lead to a higher proportion of ratepayers funding a much smaller portion of customers with EAN.  As a matter of fairness to its’ ratepayers, Pacific PUD would like to see State and/or Federal funding to effectively mitigate EAN and other income equality issues.  
Maintaining lower costs rates to all customers is the best way to lessen the burden of energy needs for everyone.  Pacific PUD has the lowest costs rates in the state for non-generating utilities.  Ultimately, if the State does not fund these mandates rates will have to be increased for all customers until the point where the extra revenue generated will fund the State mandates.  This number could 
easily reach $1M for Pacific PUD. Further, with higher rates more customers will be included in the mix for assistance to reduce the energy burden.  The State needs to recognize the considerable effort by utilities that currently work to keep their rates low not only for low-income but for all customers.</t>
  </si>
  <si>
    <t xml:space="preserve">The PUD’s short-term programs are established and operate effectively.  In order to meet energy assistance goals, conservation programs achieving sustained energy burden reductions are critical and something the utility will work towards in future years.
PL&amp;WCo. will continue to provide both an in-house program and referral program to help reduce energy burdens for its members. Increasing reoccurring donations is vital to the program’s survival. Outreach to delinquent customers and facilitating program applications will further help our customer follow through in receiving assistance. 
PL&amp;WCo. is continuing to seek programs to help reduce long-term energy burdens that can be implemented in the near future. </t>
  </si>
  <si>
    <t>$1.5M annually</t>
  </si>
  <si>
    <t xml:space="preserve"> $900k </t>
  </si>
  <si>
    <t xml:space="preserve">$1.35M </t>
  </si>
  <si>
    <t>1. Larger donation of funds to Salvation Army for member assistance, and also increasing the amount a member may qualify for.
2. Incentives for electric vehicle chargers after installation.</t>
  </si>
  <si>
    <t xml:space="preserve">
3. Continue to assess feedback from members and make changes when warranted.</t>
  </si>
  <si>
    <t xml:space="preserve">
4. Operation Round-up contributions from members.</t>
  </si>
  <si>
    <t xml:space="preserve">Based on a recently completed energy burden assessment performed by Empower Dataworks for RES, current energy assistance need is approximately $1.5M annually. This sets the annual goals for avoided energy assistance need at $900k by 2030 and $1.35M by 2050.
Excluding LIHEAP and other federal funds, in 2020, RES budgeted approximately $690k for residential energy assistance and energy efficiency programs, which was 46% of the need and 77% of the 2030 goal. $570k (77%) of the budget was for direct costs. These programs are eliminating more than $178k of energy burden annually for low income customers, including approximately $62k specifically for high-burden customers, and not including the lifetime savings of energy efficiency.
As shown below, the median energy burden among residential customers is approximately 1.7%. Approximately 2,500 customers are high-burden, i.e. their electricity burden exceeds 6% if they use electric heat or exceeds 3% if they use non-electric heat.
As shown below, approximately 40% of RES low income customers have low energy burden and low
energy efficiency potential. These customers’ energy bills may not be a large relative expense.
33% of low income customers have a high energy burden, and 60% of high burden customers also have a high energy efficiency potential. Since neither high or low potential customers completely dominate the high burden group, this indicates that a more holistic approach that combines conservation and direct assistance will be needed with a preference for sustained energy burden reductions through energy efficiency and weatherization.
</t>
  </si>
  <si>
    <t>General remarks</t>
  </si>
  <si>
    <t>(No response)</t>
  </si>
  <si>
    <t>What is this Master Workbook?</t>
  </si>
  <si>
    <t>Contact:</t>
  </si>
  <si>
    <t>Austin Scharff</t>
  </si>
  <si>
    <t>Email:</t>
  </si>
  <si>
    <t>Austin.Scharff@commerce.wa.gov</t>
  </si>
  <si>
    <t>Date:</t>
  </si>
  <si>
    <t xml:space="preserve">This document attempts to capture utility reports submitted under Sec. 120(4). Reports were submitted as a PDF or Word Doc. The data could not be easily analyzed in that form. Commerce copy-and-pasted the responses into this sheet for an easier comparison and future aggregation efforts. Commerce has not cleaned this data. Once cleaned, some of this data may be able to be aggregated. Commerce will begin this work soon.
 In some cases utilities did not respond to specific questions, and Commerce attempted to do its best to attribute responses to particular questions or sets of questions. Commerce did its best to do this accurately. 
Commerce noticed discrepancies in the ways utilities submitted conservation data submitted to the agency. Commerce is working to properly aggregate that data and will make that data available at a later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</si>
</sst>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9" x14ac:knownFonts="1">
    <font>
      <sz val="11"/>
      <color theme="1"/>
      <name val="Calibri"/>
      <family val="2"/>
      <scheme val="minor"/>
    </font>
    <font>
      <b/>
      <sz val="11"/>
      <color theme="1"/>
      <name val="Calibri"/>
      <family val="2"/>
      <scheme val="minor"/>
    </font>
    <font>
      <sz val="9.5"/>
      <color rgb="FF000000"/>
      <name val="Tahoma"/>
      <family val="2"/>
    </font>
    <font>
      <sz val="10"/>
      <color rgb="FF000000"/>
      <name val="Arial"/>
      <family val="2"/>
    </font>
    <font>
      <sz val="9.5"/>
      <color rgb="FF000000"/>
      <name val="Verdana"/>
      <family val="2"/>
    </font>
    <font>
      <sz val="10.5"/>
      <color rgb="FF000000"/>
      <name val="Arial"/>
      <family val="2"/>
    </font>
    <font>
      <b/>
      <sz val="10"/>
      <color rgb="FF000000"/>
      <name val="Arial"/>
      <family val="2"/>
    </font>
    <font>
      <b/>
      <sz val="9.5"/>
      <color rgb="FF000000"/>
      <name val="Tahoma"/>
      <family val="2"/>
    </font>
    <font>
      <sz val="9.5"/>
      <color rgb="FF000000"/>
      <name val="Symbol"/>
      <family val="1"/>
      <charset val="2"/>
    </font>
    <font>
      <sz val="7"/>
      <color rgb="FF000000"/>
      <name val="Times New Roman"/>
      <family val="1"/>
    </font>
    <font>
      <b/>
      <sz val="11"/>
      <color rgb="FF000000"/>
      <name val="Calibri"/>
      <family val="2"/>
      <scheme val="minor"/>
    </font>
    <font>
      <b/>
      <sz val="11.5"/>
      <color rgb="FF000000"/>
      <name val="Calibri"/>
      <family val="2"/>
    </font>
    <font>
      <sz val="11"/>
      <color rgb="FF000000"/>
      <name val="Calibri"/>
      <family val="2"/>
      <scheme val="minor"/>
    </font>
    <font>
      <sz val="11.5"/>
      <color rgb="FF000000"/>
      <name val="Calibri"/>
      <family val="2"/>
      <scheme val="minor"/>
    </font>
    <font>
      <sz val="11"/>
      <color rgb="FF000000"/>
      <name val="Times New Roman"/>
      <family val="1"/>
    </font>
    <font>
      <sz val="11"/>
      <color rgb="FF03040E"/>
      <name val="Times New Roman"/>
      <family val="1"/>
    </font>
    <font>
      <sz val="10"/>
      <color theme="1"/>
      <name val="Arial"/>
      <family val="2"/>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CE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56">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1" xfId="0" applyFont="1" applyBorder="1"/>
    <xf numFmtId="9" fontId="0" fillId="0" borderId="0" xfId="0" applyNumberFormat="1" applyAlignment="1">
      <alignment vertical="top" wrapText="1"/>
    </xf>
    <xf numFmtId="3" fontId="0" fillId="0" borderId="0" xfId="0" applyNumberFormat="1" applyAlignment="1">
      <alignment vertical="top" wrapText="1"/>
    </xf>
    <xf numFmtId="3" fontId="0" fillId="0" borderId="0" xfId="0" applyNumberFormat="1"/>
    <xf numFmtId="3" fontId="0" fillId="0" borderId="0" xfId="0" applyNumberFormat="1" applyAlignment="1">
      <alignment vertical="top"/>
    </xf>
    <xf numFmtId="6" fontId="0" fillId="0" borderId="0" xfId="0" applyNumberFormat="1"/>
    <xf numFmtId="6" fontId="0" fillId="0" borderId="0" xfId="0" applyNumberFormat="1" applyAlignment="1">
      <alignment vertical="top" wrapText="1"/>
    </xf>
    <xf numFmtId="0" fontId="0" fillId="0" borderId="2" xfId="0" applyBorder="1" applyAlignment="1">
      <alignment vertical="top" wrapText="1"/>
    </xf>
    <xf numFmtId="1" fontId="0" fillId="0" borderId="0" xfId="0" applyNumberFormat="1" applyAlignment="1">
      <alignment vertical="top" wrapText="1"/>
    </xf>
    <xf numFmtId="3" fontId="0" fillId="0" borderId="0" xfId="0" applyNumberFormat="1" applyAlignment="1">
      <alignment wrapText="1"/>
    </xf>
    <xf numFmtId="0" fontId="1" fillId="0" borderId="1" xfId="0" applyFont="1" applyBorder="1" applyAlignment="1">
      <alignment wrapText="1"/>
    </xf>
    <xf numFmtId="3" fontId="0" fillId="0" borderId="0" xfId="0" applyNumberFormat="1" applyAlignment="1">
      <alignment vertical="center"/>
    </xf>
    <xf numFmtId="0" fontId="0" fillId="0" borderId="0" xfId="0" applyAlignment="1">
      <alignment vertical="top"/>
    </xf>
    <xf numFmtId="0" fontId="0" fillId="0" borderId="0" xfId="0"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xf>
    <xf numFmtId="4" fontId="4" fillId="0" borderId="0" xfId="0" applyNumberFormat="1" applyFont="1" applyAlignment="1">
      <alignment vertical="top"/>
    </xf>
    <xf numFmtId="4" fontId="4" fillId="0" borderId="0" xfId="0" applyNumberFormat="1" applyFont="1" applyAlignment="1">
      <alignment vertical="top" wrapText="1"/>
    </xf>
    <xf numFmtId="0" fontId="1"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6" fillId="0" borderId="0" xfId="0" applyFont="1"/>
    <xf numFmtId="0" fontId="4" fillId="0" borderId="0" xfId="0" applyFont="1" applyAlignment="1">
      <alignment vertical="top" wrapText="1"/>
    </xf>
    <xf numFmtId="0" fontId="6" fillId="0" borderId="0" xfId="0" applyFont="1" applyAlignment="1">
      <alignment wrapText="1"/>
    </xf>
    <xf numFmtId="3" fontId="6" fillId="0" borderId="0" xfId="0" applyNumberFormat="1" applyFont="1"/>
    <xf numFmtId="0" fontId="0" fillId="0" borderId="0" xfId="0" applyBorder="1" applyAlignment="1">
      <alignment vertical="top" wrapText="1"/>
    </xf>
    <xf numFmtId="0" fontId="6" fillId="0" borderId="0" xfId="0" applyFont="1" applyAlignment="1">
      <alignment vertical="top" wrapText="1"/>
    </xf>
    <xf numFmtId="8" fontId="0" fillId="0" borderId="0" xfId="0" applyNumberFormat="1" applyAlignment="1">
      <alignment vertical="top" wrapText="1"/>
    </xf>
    <xf numFmtId="8" fontId="0" fillId="0" borderId="0" xfId="0" applyNumberFormat="1"/>
    <xf numFmtId="8" fontId="0" fillId="0" borderId="0" xfId="0" applyNumberFormat="1" applyAlignment="1">
      <alignment wrapText="1"/>
    </xf>
    <xf numFmtId="8"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7" fillId="0" borderId="0" xfId="0" applyFont="1" applyAlignment="1">
      <alignment vertical="top" wrapText="1"/>
    </xf>
    <xf numFmtId="0" fontId="0" fillId="0" borderId="0" xfId="0" applyAlignment="1">
      <alignment horizontal="left" vertical="top" wrapText="1"/>
    </xf>
    <xf numFmtId="0" fontId="8" fillId="0" borderId="0" xfId="0" applyFont="1" applyAlignment="1">
      <alignment horizontal="left" vertical="top" wrapText="1" indent="6"/>
    </xf>
    <xf numFmtId="0" fontId="2"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pplyAlignment="1">
      <alignment vertical="top" wrapText="1"/>
    </xf>
    <xf numFmtId="3" fontId="11" fillId="0" borderId="0" xfId="0" applyNumberFormat="1" applyFont="1" applyAlignment="1">
      <alignment vertical="center"/>
    </xf>
    <xf numFmtId="0" fontId="12" fillId="0" borderId="0" xfId="0" applyFont="1" applyAlignment="1">
      <alignment vertical="top"/>
    </xf>
    <xf numFmtId="0" fontId="0" fillId="0" borderId="0" xfId="0" applyAlignment="1">
      <alignment horizontal="right" vertical="top" wrapText="1"/>
    </xf>
    <xf numFmtId="6" fontId="0" fillId="0" borderId="0" xfId="0" applyNumberFormat="1" applyAlignment="1">
      <alignment wrapText="1"/>
    </xf>
    <xf numFmtId="6" fontId="0" fillId="0" borderId="0" xfId="0" applyNumberFormat="1" applyAlignment="1">
      <alignment vertical="top"/>
    </xf>
    <xf numFmtId="6" fontId="13" fillId="0" borderId="0" xfId="0" applyNumberFormat="1" applyFont="1" applyAlignment="1">
      <alignment vertical="top"/>
    </xf>
    <xf numFmtId="8" fontId="13" fillId="0" borderId="0" xfId="0" applyNumberFormat="1" applyFont="1" applyAlignment="1">
      <alignment vertical="top"/>
    </xf>
    <xf numFmtId="0" fontId="12" fillId="0" borderId="0" xfId="0" applyFont="1" applyAlignment="1">
      <alignment wrapText="1"/>
    </xf>
    <xf numFmtId="8" fontId="12" fillId="0" borderId="0" xfId="0" applyNumberFormat="1" applyFont="1" applyAlignment="1">
      <alignment vertical="top"/>
    </xf>
    <xf numFmtId="0" fontId="12" fillId="0" borderId="0" xfId="0" applyFont="1" applyAlignment="1">
      <alignment vertical="top" wrapText="1"/>
    </xf>
    <xf numFmtId="0" fontId="13" fillId="0" borderId="0" xfId="0" applyFont="1" applyAlignment="1">
      <alignment vertical="top"/>
    </xf>
    <xf numFmtId="0" fontId="13" fillId="0" borderId="0" xfId="0" applyFont="1" applyAlignment="1">
      <alignment vertical="top" wrapText="1"/>
    </xf>
    <xf numFmtId="3" fontId="13" fillId="0" borderId="0" xfId="0" applyNumberFormat="1" applyFont="1" applyAlignment="1">
      <alignment vertical="top"/>
    </xf>
    <xf numFmtId="9" fontId="0" fillId="0" borderId="0" xfId="0" applyNumberFormat="1"/>
    <xf numFmtId="10" fontId="0" fillId="0" borderId="0" xfId="0" applyNumberFormat="1" applyAlignment="1">
      <alignment vertical="top" wrapText="1"/>
    </xf>
    <xf numFmtId="10" fontId="0" fillId="0" borderId="0" xfId="0" applyNumberFormat="1" applyAlignment="1">
      <alignment vertical="top"/>
    </xf>
    <xf numFmtId="9" fontId="0" fillId="0" borderId="0" xfId="0" applyNumberFormat="1" applyAlignment="1">
      <alignment vertical="top"/>
    </xf>
    <xf numFmtId="0" fontId="14" fillId="0" borderId="0" xfId="0" applyFont="1" applyAlignment="1">
      <alignment vertical="top" wrapText="1"/>
    </xf>
    <xf numFmtId="0" fontId="15" fillId="0" borderId="0" xfId="0" applyFont="1" applyAlignment="1">
      <alignment vertical="top" wrapText="1"/>
    </xf>
    <xf numFmtId="17" fontId="0" fillId="0" borderId="0" xfId="0" applyNumberFormat="1" applyAlignment="1">
      <alignment vertical="top" wrapText="1"/>
    </xf>
    <xf numFmtId="0" fontId="0" fillId="0" borderId="0" xfId="0" applyAlignment="1">
      <alignment vertical="top" wrapText="1"/>
    </xf>
    <xf numFmtId="0" fontId="0" fillId="0" borderId="0" xfId="0"/>
    <xf numFmtId="0" fontId="0" fillId="0" borderId="0" xfId="0" applyAlignment="1">
      <alignment vertical="top" wrapText="1"/>
    </xf>
    <xf numFmtId="0" fontId="0" fillId="0" borderId="0" xfId="0"/>
    <xf numFmtId="0" fontId="0" fillId="0" borderId="0" xfId="0" applyAlignment="1">
      <alignment wrapText="1"/>
    </xf>
    <xf numFmtId="0" fontId="0" fillId="0" borderId="0" xfId="0" applyAlignment="1">
      <alignment vertical="top"/>
    </xf>
    <xf numFmtId="6" fontId="0" fillId="0" borderId="0" xfId="0" applyNumberFormat="1" applyAlignment="1">
      <alignment vertical="top" wrapText="1"/>
    </xf>
    <xf numFmtId="6" fontId="0" fillId="0" borderId="0" xfId="0" applyNumberFormat="1"/>
    <xf numFmtId="6" fontId="2" fillId="0" borderId="3" xfId="0" applyNumberFormat="1" applyFont="1" applyBorder="1" applyAlignment="1">
      <alignment vertical="center" wrapText="1"/>
    </xf>
    <xf numFmtId="6" fontId="2" fillId="0" borderId="4" xfId="0" applyNumberFormat="1" applyFont="1" applyBorder="1" applyAlignment="1">
      <alignment vertical="center" wrapText="1"/>
    </xf>
    <xf numFmtId="10" fontId="2" fillId="0" borderId="0" xfId="0" applyNumberFormat="1" applyFont="1"/>
    <xf numFmtId="6" fontId="0" fillId="0" borderId="0" xfId="0" applyNumberFormat="1" applyAlignment="1">
      <alignment vertical="top" wrapText="1"/>
    </xf>
    <xf numFmtId="0" fontId="0" fillId="0" borderId="0" xfId="0" applyAlignment="1">
      <alignment vertical="top" wrapText="1"/>
    </xf>
    <xf numFmtId="6" fontId="0" fillId="0" borderId="0" xfId="0" applyNumberFormat="1"/>
    <xf numFmtId="0" fontId="0" fillId="0" borderId="0" xfId="0"/>
    <xf numFmtId="0" fontId="0" fillId="0" borderId="0" xfId="0" applyAlignment="1">
      <alignment wrapText="1"/>
    </xf>
    <xf numFmtId="0" fontId="0" fillId="0" borderId="0" xfId="0" applyAlignment="1">
      <alignment vertical="top"/>
    </xf>
    <xf numFmtId="0" fontId="1" fillId="0" borderId="0" xfId="0" applyFont="1"/>
    <xf numFmtId="0" fontId="0" fillId="0" borderId="0" xfId="0" applyFont="1" applyAlignment="1">
      <alignment vertical="top" wrapText="1"/>
    </xf>
    <xf numFmtId="4" fontId="0" fillId="0" borderId="0" xfId="0" applyNumberFormat="1"/>
    <xf numFmtId="6" fontId="0" fillId="2" borderId="0" xfId="0" applyNumberFormat="1" applyFill="1" applyAlignment="1">
      <alignment vertical="top" wrapText="1"/>
    </xf>
    <xf numFmtId="6" fontId="0" fillId="2" borderId="0" xfId="0" applyNumberFormat="1" applyFill="1" applyAlignment="1">
      <alignment wrapText="1"/>
    </xf>
    <xf numFmtId="6" fontId="0" fillId="2" borderId="0" xfId="0" applyNumberFormat="1" applyFill="1"/>
    <xf numFmtId="46" fontId="0" fillId="0" borderId="0" xfId="0" applyNumberFormat="1" applyAlignment="1">
      <alignment vertical="top" wrapText="1"/>
    </xf>
    <xf numFmtId="0" fontId="12" fillId="0" borderId="0" xfId="0" applyFont="1"/>
    <xf numFmtId="4" fontId="0" fillId="0" borderId="0" xfId="0" applyNumberFormat="1" applyAlignment="1">
      <alignment wrapText="1"/>
    </xf>
    <xf numFmtId="4" fontId="0" fillId="0" borderId="0" xfId="0" applyNumberFormat="1" applyAlignment="1">
      <alignment vertical="top" wrapText="1"/>
    </xf>
    <xf numFmtId="0" fontId="0" fillId="2" borderId="0" xfId="0" applyFill="1" applyAlignment="1">
      <alignment vertical="top" wrapText="1"/>
    </xf>
    <xf numFmtId="0" fontId="0" fillId="2" borderId="0" xfId="0" applyFill="1"/>
    <xf numFmtId="4" fontId="0" fillId="2" borderId="0" xfId="0" applyNumberFormat="1" applyFill="1" applyAlignment="1">
      <alignment vertical="top" wrapText="1"/>
    </xf>
    <xf numFmtId="14" fontId="0" fillId="0" borderId="0" xfId="0" applyNumberFormat="1" applyAlignment="1">
      <alignment vertical="top" wrapText="1"/>
    </xf>
    <xf numFmtId="8" fontId="16" fillId="0" borderId="0" xfId="0" applyNumberFormat="1" applyFont="1"/>
    <xf numFmtId="6" fontId="0" fillId="0" borderId="0" xfId="0" applyNumberFormat="1" applyAlignment="1">
      <alignment vertical="top" wrapText="1"/>
    </xf>
    <xf numFmtId="0" fontId="0" fillId="0" borderId="0" xfId="0" applyAlignment="1">
      <alignment vertical="top" wrapText="1"/>
    </xf>
    <xf numFmtId="6" fontId="0" fillId="0" borderId="0" xfId="0" applyNumberFormat="1"/>
    <xf numFmtId="0" fontId="0" fillId="0" borderId="0" xfId="0"/>
    <xf numFmtId="0" fontId="0" fillId="0" borderId="0" xfId="0" applyAlignment="1">
      <alignment wrapText="1"/>
    </xf>
    <xf numFmtId="0" fontId="0" fillId="0" borderId="0" xfId="0" applyAlignment="1">
      <alignment vertical="top"/>
    </xf>
    <xf numFmtId="6" fontId="0" fillId="0" borderId="0" xfId="0" applyNumberFormat="1" applyAlignment="1">
      <alignment vertical="top" wrapText="1"/>
    </xf>
    <xf numFmtId="0" fontId="0" fillId="0" borderId="0" xfId="0" applyAlignment="1">
      <alignment vertical="top" wrapText="1"/>
    </xf>
    <xf numFmtId="6" fontId="0" fillId="0" borderId="0" xfId="0" applyNumberFormat="1"/>
    <xf numFmtId="0" fontId="0" fillId="0" borderId="0" xfId="0"/>
    <xf numFmtId="9" fontId="0" fillId="0" borderId="0" xfId="0" applyNumberFormat="1" applyAlignment="1">
      <alignment wrapText="1"/>
    </xf>
    <xf numFmtId="0" fontId="0" fillId="0" borderId="0" xfId="0" applyFont="1" applyAlignment="1">
      <alignment wrapText="1"/>
    </xf>
    <xf numFmtId="0" fontId="17" fillId="0" borderId="0" xfId="0" applyFont="1" applyAlignment="1">
      <alignment vertical="top" wrapText="1"/>
    </xf>
    <xf numFmtId="8" fontId="17" fillId="0" borderId="0" xfId="0" applyNumberFormat="1" applyFont="1" applyAlignment="1">
      <alignment vertical="top" wrapText="1"/>
    </xf>
    <xf numFmtId="6" fontId="17" fillId="0" borderId="0" xfId="0" applyNumberFormat="1" applyFont="1" applyAlignment="1">
      <alignment vertical="top" wrapText="1"/>
    </xf>
    <xf numFmtId="8" fontId="17" fillId="0" borderId="0" xfId="0" applyNumberFormat="1" applyFont="1" applyAlignment="1">
      <alignment wrapText="1"/>
    </xf>
    <xf numFmtId="0" fontId="17" fillId="0" borderId="0" xfId="0" applyFont="1"/>
    <xf numFmtId="0" fontId="17" fillId="0" borderId="0" xfId="0" applyFont="1" applyAlignment="1">
      <alignment wrapText="1"/>
    </xf>
    <xf numFmtId="8" fontId="17" fillId="0" borderId="0" xfId="0" applyNumberFormat="1" applyFont="1"/>
    <xf numFmtId="3" fontId="0" fillId="0" borderId="0" xfId="0" applyNumberFormat="1" applyFont="1" applyAlignment="1">
      <alignment vertical="top"/>
    </xf>
    <xf numFmtId="3" fontId="0" fillId="0" borderId="0" xfId="0" applyNumberFormat="1" applyFont="1" applyAlignment="1">
      <alignment vertical="top" wrapText="1"/>
    </xf>
    <xf numFmtId="6" fontId="0" fillId="0" borderId="0" xfId="0" applyNumberFormat="1" applyAlignment="1">
      <alignment vertical="top" wrapText="1"/>
    </xf>
    <xf numFmtId="0" fontId="0" fillId="0" borderId="0" xfId="0" applyAlignment="1">
      <alignment vertical="top" wrapText="1"/>
    </xf>
    <xf numFmtId="6" fontId="0" fillId="0" borderId="0" xfId="0" applyNumberFormat="1"/>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8" fillId="0" borderId="0" xfId="0" applyFont="1" applyAlignment="1">
      <alignment horizontal="left" vertical="top" wrapText="1"/>
    </xf>
    <xf numFmtId="0" fontId="0" fillId="0" borderId="0" xfId="0" applyAlignment="1">
      <alignment vertical="top" wrapText="1"/>
    </xf>
    <xf numFmtId="0" fontId="0" fillId="0" borderId="0" xfId="0"/>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horizontal="left" vertical="top" wrapText="1"/>
    </xf>
    <xf numFmtId="9" fontId="0" fillId="0" borderId="0" xfId="0" applyNumberFormat="1" applyAlignment="1">
      <alignment horizontal="left" vertical="top"/>
    </xf>
    <xf numFmtId="0" fontId="0" fillId="0" borderId="0" xfId="0" applyNumberFormat="1"/>
    <xf numFmtId="3" fontId="0" fillId="0" borderId="0" xfId="0" applyNumberFormat="1" applyAlignment="1">
      <alignment horizontal="right" vertical="top"/>
    </xf>
    <xf numFmtId="0" fontId="18" fillId="0" borderId="0" xfId="1"/>
    <xf numFmtId="14" fontId="0" fillId="0" borderId="0" xfId="0" applyNumberFormat="1"/>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6" fontId="0" fillId="0" borderId="0" xfId="0" applyNumberFormat="1" applyAlignment="1">
      <alignment vertical="top" wrapText="1"/>
    </xf>
    <xf numFmtId="0" fontId="0" fillId="0" borderId="0" xfId="0" applyAlignment="1">
      <alignment vertical="top" wrapText="1"/>
    </xf>
    <xf numFmtId="6" fontId="0" fillId="0" borderId="0" xfId="0" applyNumberFormat="1"/>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wrapText="1" indent="5"/>
    </xf>
    <xf numFmtId="0" fontId="0" fillId="0" borderId="0" xfId="0" applyNumberFormat="1" applyAlignment="1">
      <alignment vertical="top" wrapText="1"/>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ustin.Scharff@commerce.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tabSelected="1" workbookViewId="0">
      <selection activeCell="B8" sqref="B8:H23"/>
    </sheetView>
  </sheetViews>
  <sheetFormatPr defaultRowHeight="14.4" x14ac:dyDescent="0.3"/>
  <cols>
    <col min="3" max="3" width="9.5546875" bestFit="1" customWidth="1"/>
  </cols>
  <sheetData>
    <row r="1" spans="2:8" s="128" customFormat="1" x14ac:dyDescent="0.3"/>
    <row r="2" spans="2:8" s="128" customFormat="1" x14ac:dyDescent="0.3">
      <c r="B2" s="128" t="s">
        <v>2720</v>
      </c>
      <c r="C2" s="128" t="s">
        <v>2721</v>
      </c>
      <c r="E2" s="128" t="s">
        <v>2722</v>
      </c>
      <c r="F2" s="135" t="s">
        <v>2723</v>
      </c>
    </row>
    <row r="3" spans="2:8" s="128" customFormat="1" x14ac:dyDescent="0.3"/>
    <row r="4" spans="2:8" s="128" customFormat="1" x14ac:dyDescent="0.3">
      <c r="B4" s="128" t="s">
        <v>2724</v>
      </c>
      <c r="C4" s="136">
        <v>44677</v>
      </c>
    </row>
    <row r="5" spans="2:8" s="128" customFormat="1" x14ac:dyDescent="0.3"/>
    <row r="6" spans="2:8" s="128" customFormat="1" x14ac:dyDescent="0.3"/>
    <row r="7" spans="2:8" ht="15" thickBot="1" x14ac:dyDescent="0.35">
      <c r="B7" s="82" t="s">
        <v>2719</v>
      </c>
    </row>
    <row r="8" spans="2:8" ht="14.4" customHeight="1" x14ac:dyDescent="0.3">
      <c r="B8" s="137" t="s">
        <v>2725</v>
      </c>
      <c r="C8" s="138"/>
      <c r="D8" s="138"/>
      <c r="E8" s="138"/>
      <c r="F8" s="138"/>
      <c r="G8" s="138"/>
      <c r="H8" s="139"/>
    </row>
    <row r="9" spans="2:8" x14ac:dyDescent="0.3">
      <c r="B9" s="140"/>
      <c r="C9" s="141"/>
      <c r="D9" s="141"/>
      <c r="E9" s="141"/>
      <c r="F9" s="141"/>
      <c r="G9" s="141"/>
      <c r="H9" s="142"/>
    </row>
    <row r="10" spans="2:8" x14ac:dyDescent="0.3">
      <c r="B10" s="140"/>
      <c r="C10" s="141"/>
      <c r="D10" s="141"/>
      <c r="E10" s="141"/>
      <c r="F10" s="141"/>
      <c r="G10" s="141"/>
      <c r="H10" s="142"/>
    </row>
    <row r="11" spans="2:8" x14ac:dyDescent="0.3">
      <c r="B11" s="140"/>
      <c r="C11" s="141"/>
      <c r="D11" s="141"/>
      <c r="E11" s="141"/>
      <c r="F11" s="141"/>
      <c r="G11" s="141"/>
      <c r="H11" s="142"/>
    </row>
    <row r="12" spans="2:8" x14ac:dyDescent="0.3">
      <c r="B12" s="140"/>
      <c r="C12" s="141"/>
      <c r="D12" s="141"/>
      <c r="E12" s="141"/>
      <c r="F12" s="141"/>
      <c r="G12" s="141"/>
      <c r="H12" s="142"/>
    </row>
    <row r="13" spans="2:8" x14ac:dyDescent="0.3">
      <c r="B13" s="140"/>
      <c r="C13" s="141"/>
      <c r="D13" s="141"/>
      <c r="E13" s="141"/>
      <c r="F13" s="141"/>
      <c r="G13" s="141"/>
      <c r="H13" s="142"/>
    </row>
    <row r="14" spans="2:8" x14ac:dyDescent="0.3">
      <c r="B14" s="140"/>
      <c r="C14" s="141"/>
      <c r="D14" s="141"/>
      <c r="E14" s="141"/>
      <c r="F14" s="141"/>
      <c r="G14" s="141"/>
      <c r="H14" s="142"/>
    </row>
    <row r="15" spans="2:8" x14ac:dyDescent="0.3">
      <c r="B15" s="140"/>
      <c r="C15" s="141"/>
      <c r="D15" s="141"/>
      <c r="E15" s="141"/>
      <c r="F15" s="141"/>
      <c r="G15" s="141"/>
      <c r="H15" s="142"/>
    </row>
    <row r="16" spans="2:8" x14ac:dyDescent="0.3">
      <c r="B16" s="140"/>
      <c r="C16" s="141"/>
      <c r="D16" s="141"/>
      <c r="E16" s="141"/>
      <c r="F16" s="141"/>
      <c r="G16" s="141"/>
      <c r="H16" s="142"/>
    </row>
    <row r="17" spans="2:8" x14ac:dyDescent="0.3">
      <c r="B17" s="140"/>
      <c r="C17" s="141"/>
      <c r="D17" s="141"/>
      <c r="E17" s="141"/>
      <c r="F17" s="141"/>
      <c r="G17" s="141"/>
      <c r="H17" s="142"/>
    </row>
    <row r="18" spans="2:8" x14ac:dyDescent="0.3">
      <c r="B18" s="140"/>
      <c r="C18" s="141"/>
      <c r="D18" s="141"/>
      <c r="E18" s="141"/>
      <c r="F18" s="141"/>
      <c r="G18" s="141"/>
      <c r="H18" s="142"/>
    </row>
    <row r="19" spans="2:8" x14ac:dyDescent="0.3">
      <c r="B19" s="140"/>
      <c r="C19" s="141"/>
      <c r="D19" s="141"/>
      <c r="E19" s="141"/>
      <c r="F19" s="141"/>
      <c r="G19" s="141"/>
      <c r="H19" s="142"/>
    </row>
    <row r="20" spans="2:8" x14ac:dyDescent="0.3">
      <c r="B20" s="140"/>
      <c r="C20" s="141"/>
      <c r="D20" s="141"/>
      <c r="E20" s="141"/>
      <c r="F20" s="141"/>
      <c r="G20" s="141"/>
      <c r="H20" s="142"/>
    </row>
    <row r="21" spans="2:8" x14ac:dyDescent="0.3">
      <c r="B21" s="140"/>
      <c r="C21" s="141"/>
      <c r="D21" s="141"/>
      <c r="E21" s="141"/>
      <c r="F21" s="141"/>
      <c r="G21" s="141"/>
      <c r="H21" s="142"/>
    </row>
    <row r="22" spans="2:8" x14ac:dyDescent="0.3">
      <c r="B22" s="140"/>
      <c r="C22" s="141"/>
      <c r="D22" s="141"/>
      <c r="E22" s="141"/>
      <c r="F22" s="141"/>
      <c r="G22" s="141"/>
      <c r="H22" s="142"/>
    </row>
    <row r="23" spans="2:8" ht="15" thickBot="1" x14ac:dyDescent="0.35">
      <c r="B23" s="143"/>
      <c r="C23" s="144"/>
      <c r="D23" s="144"/>
      <c r="E23" s="144"/>
      <c r="F23" s="144"/>
      <c r="G23" s="144"/>
      <c r="H23" s="145"/>
    </row>
  </sheetData>
  <mergeCells count="1">
    <mergeCell ref="B8:H23"/>
  </mergeCells>
  <hyperlinks>
    <hyperlink ref="F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2"/>
  <sheetViews>
    <sheetView topLeftCell="AD1" zoomScale="60" zoomScaleNormal="60" zoomScaleSheetLayoutView="90" workbookViewId="0">
      <pane ySplit="1" topLeftCell="A23" activePane="bottomLeft" state="frozen"/>
      <selection activeCell="C1" sqref="C1"/>
      <selection pane="bottomLeft" activeCell="I47" sqref="I47"/>
    </sheetView>
  </sheetViews>
  <sheetFormatPr defaultRowHeight="14.4" x14ac:dyDescent="0.3"/>
  <cols>
    <col min="1" max="1" width="33.44140625" style="2" bestFit="1" customWidth="1"/>
    <col min="2" max="2" width="55.33203125" style="2" customWidth="1"/>
    <col min="3" max="3" width="33.44140625" style="2" customWidth="1"/>
    <col min="4" max="4" width="19.88671875" style="2" bestFit="1" customWidth="1"/>
    <col min="5" max="5" width="12.21875" style="2" bestFit="1" customWidth="1"/>
    <col min="6" max="6" width="15.109375" style="2" customWidth="1"/>
    <col min="7" max="7" width="31.5546875" style="2" customWidth="1"/>
    <col min="8" max="8" width="73.77734375" style="18" customWidth="1"/>
    <col min="9" max="12" width="8.88671875" style="2" customWidth="1"/>
    <col min="13" max="13" width="33.33203125" style="2" customWidth="1"/>
    <col min="14" max="14" width="57.109375" style="2" customWidth="1"/>
    <col min="15" max="15" width="57.109375" style="104" customWidth="1"/>
    <col min="16" max="17" width="23.77734375" style="2" bestFit="1" customWidth="1"/>
    <col min="18" max="18" width="23.77734375" style="2" customWidth="1"/>
    <col min="19" max="19" width="27.21875" style="2" bestFit="1" customWidth="1"/>
    <col min="20" max="20" width="43.44140625" style="2" bestFit="1" customWidth="1"/>
    <col min="21" max="21" width="30.88671875" style="2" customWidth="1"/>
    <col min="22" max="22" width="38.21875" style="2" bestFit="1" customWidth="1"/>
    <col min="23" max="23" width="38.21875" style="65" customWidth="1"/>
    <col min="24" max="24" width="41.5546875" style="2" bestFit="1" customWidth="1"/>
    <col min="25" max="25" width="41.5546875" style="119" customWidth="1"/>
    <col min="26" max="26" width="53.21875" style="2" bestFit="1" customWidth="1"/>
    <col min="27" max="27" width="53.21875" style="119" customWidth="1"/>
    <col min="28" max="28" width="38.33203125" style="2" customWidth="1"/>
    <col min="29" max="29" width="51.109375" style="2" customWidth="1"/>
    <col min="30" max="30" width="54.21875" style="2" bestFit="1" customWidth="1"/>
    <col min="31" max="31" width="38" style="2" bestFit="1" customWidth="1"/>
    <col min="32" max="32" width="71.77734375" style="2" customWidth="1"/>
    <col min="33" max="33" width="49.6640625" style="1" bestFit="1" customWidth="1"/>
    <col min="34" max="34" width="62.77734375" bestFit="1" customWidth="1"/>
    <col min="35" max="35" width="58" style="1" customWidth="1"/>
  </cols>
  <sheetData>
    <row r="1" spans="1:35" s="5" customFormat="1" ht="28.8" x14ac:dyDescent="0.3">
      <c r="A1" s="4" t="s">
        <v>0</v>
      </c>
      <c r="B1" s="4" t="s">
        <v>1</v>
      </c>
      <c r="C1" s="4" t="s">
        <v>2</v>
      </c>
      <c r="D1" s="4" t="s">
        <v>4</v>
      </c>
      <c r="E1" s="4" t="s">
        <v>3</v>
      </c>
      <c r="F1" s="4" t="s">
        <v>5</v>
      </c>
      <c r="G1" s="4" t="s">
        <v>6</v>
      </c>
      <c r="H1" s="4" t="s">
        <v>68</v>
      </c>
      <c r="I1" s="4" t="s">
        <v>7</v>
      </c>
      <c r="J1" s="4" t="s">
        <v>8</v>
      </c>
      <c r="K1" s="4" t="s">
        <v>9</v>
      </c>
      <c r="L1" s="4" t="s">
        <v>10</v>
      </c>
      <c r="M1" s="4" t="s">
        <v>70</v>
      </c>
      <c r="N1" s="4" t="s">
        <v>11</v>
      </c>
      <c r="O1" s="4" t="s">
        <v>907</v>
      </c>
      <c r="P1" s="4" t="s">
        <v>12</v>
      </c>
      <c r="Q1" s="4" t="s">
        <v>15</v>
      </c>
      <c r="R1" s="4" t="s">
        <v>88</v>
      </c>
      <c r="S1" s="4" t="s">
        <v>13</v>
      </c>
      <c r="T1" s="4" t="s">
        <v>14</v>
      </c>
      <c r="U1" s="4" t="s">
        <v>16</v>
      </c>
      <c r="V1" s="4" t="s">
        <v>628</v>
      </c>
      <c r="W1" s="4" t="s">
        <v>1207</v>
      </c>
      <c r="X1" s="4" t="s">
        <v>17</v>
      </c>
      <c r="Y1" s="4" t="s">
        <v>2357</v>
      </c>
      <c r="Z1" s="4" t="s">
        <v>94</v>
      </c>
      <c r="AA1" s="4" t="s">
        <v>2335</v>
      </c>
      <c r="AB1" s="4" t="s">
        <v>18</v>
      </c>
      <c r="AC1" s="4" t="s">
        <v>27</v>
      </c>
      <c r="AD1" s="4" t="s">
        <v>104</v>
      </c>
      <c r="AE1" s="4" t="s">
        <v>105</v>
      </c>
      <c r="AF1" s="4" t="s">
        <v>106</v>
      </c>
      <c r="AG1" s="15" t="s">
        <v>107</v>
      </c>
      <c r="AH1" s="5" t="s">
        <v>320</v>
      </c>
      <c r="AI1" s="15" t="s">
        <v>108</v>
      </c>
    </row>
    <row r="2" spans="1:35" ht="216" x14ac:dyDescent="0.3">
      <c r="A2" s="2" t="s">
        <v>49</v>
      </c>
      <c r="B2" s="2" t="s">
        <v>50</v>
      </c>
      <c r="C2" s="2" t="s">
        <v>51</v>
      </c>
      <c r="D2" s="2" t="s">
        <v>52</v>
      </c>
      <c r="E2" s="2" t="s">
        <v>53</v>
      </c>
      <c r="F2" s="2" t="s">
        <v>54</v>
      </c>
      <c r="G2" s="3" t="s">
        <v>67</v>
      </c>
      <c r="H2" s="18" t="s">
        <v>69</v>
      </c>
      <c r="I2" s="6">
        <v>2</v>
      </c>
      <c r="M2" s="2" t="s">
        <v>75</v>
      </c>
      <c r="N2" s="2" t="s">
        <v>71</v>
      </c>
      <c r="P2" s="7">
        <v>14349</v>
      </c>
      <c r="Q2" s="7">
        <v>13212</v>
      </c>
      <c r="R2" s="9">
        <v>9580</v>
      </c>
      <c r="S2" s="7">
        <v>7734</v>
      </c>
      <c r="T2" s="11">
        <v>6279983</v>
      </c>
      <c r="U2" s="10">
        <v>6934245</v>
      </c>
      <c r="V2" s="12"/>
      <c r="W2" s="12"/>
      <c r="X2" s="12"/>
      <c r="Y2" s="12"/>
      <c r="Z2" s="12" t="s">
        <v>91</v>
      </c>
      <c r="AA2" s="31"/>
      <c r="AB2" s="2" t="s">
        <v>89</v>
      </c>
      <c r="AD2" s="11">
        <v>6316446</v>
      </c>
      <c r="AE2" s="2">
        <f>SUM(1990310+169034)</f>
        <v>2159344</v>
      </c>
      <c r="AF2" s="2">
        <v>135207</v>
      </c>
      <c r="AG2" s="1">
        <v>6694325</v>
      </c>
      <c r="AH2" s="2">
        <v>2075525</v>
      </c>
      <c r="AI2" s="1">
        <v>135106</v>
      </c>
    </row>
    <row r="3" spans="1:35" ht="288" x14ac:dyDescent="0.3">
      <c r="A3" s="2" t="s">
        <v>49</v>
      </c>
      <c r="B3" s="2" t="s">
        <v>50</v>
      </c>
      <c r="C3" s="2" t="s">
        <v>55</v>
      </c>
      <c r="D3" s="2" t="s">
        <v>56</v>
      </c>
      <c r="E3" s="2" t="s">
        <v>57</v>
      </c>
      <c r="F3" s="2" t="s">
        <v>54</v>
      </c>
      <c r="G3" s="2" t="s">
        <v>72</v>
      </c>
      <c r="H3" s="18" t="s">
        <v>73</v>
      </c>
      <c r="I3" s="2" t="s">
        <v>74</v>
      </c>
      <c r="M3" s="2" t="s">
        <v>75</v>
      </c>
      <c r="P3" s="3">
        <v>369</v>
      </c>
      <c r="Q3" s="2">
        <v>611</v>
      </c>
      <c r="R3" s="3">
        <v>369</v>
      </c>
      <c r="S3" s="2">
        <v>611</v>
      </c>
      <c r="T3" s="10">
        <v>83953</v>
      </c>
      <c r="U3" s="10">
        <v>182100</v>
      </c>
      <c r="Z3" s="2" t="s">
        <v>91</v>
      </c>
      <c r="AB3" s="2" t="s">
        <v>90</v>
      </c>
      <c r="AD3" t="s">
        <v>100</v>
      </c>
      <c r="AE3" t="s">
        <v>100</v>
      </c>
      <c r="AF3" s="2" t="s">
        <v>100</v>
      </c>
      <c r="AG3" s="8">
        <v>153763</v>
      </c>
    </row>
    <row r="4" spans="1:35" ht="216" x14ac:dyDescent="0.3">
      <c r="A4" s="2" t="s">
        <v>49</v>
      </c>
      <c r="B4" s="2" t="s">
        <v>149</v>
      </c>
      <c r="C4" s="2" t="s">
        <v>58</v>
      </c>
      <c r="D4" s="2" t="s">
        <v>52</v>
      </c>
      <c r="E4" s="2" t="s">
        <v>59</v>
      </c>
      <c r="F4" s="2" t="s">
        <v>54</v>
      </c>
      <c r="G4" s="2">
        <v>1972</v>
      </c>
      <c r="H4" s="18" t="s">
        <v>76</v>
      </c>
      <c r="M4" s="2" t="s">
        <v>77</v>
      </c>
      <c r="N4" s="2" t="s">
        <v>78</v>
      </c>
      <c r="P4" s="2">
        <v>403</v>
      </c>
      <c r="Q4" s="2">
        <v>335</v>
      </c>
      <c r="R4" s="3">
        <v>172</v>
      </c>
      <c r="S4" s="2">
        <v>192</v>
      </c>
      <c r="T4" s="11">
        <v>93370</v>
      </c>
      <c r="U4" s="11">
        <v>58579</v>
      </c>
      <c r="Z4" s="2" t="s">
        <v>92</v>
      </c>
      <c r="AB4" s="2" t="s">
        <v>93</v>
      </c>
      <c r="AD4" s="7">
        <v>101228</v>
      </c>
      <c r="AE4" s="7">
        <v>21103</v>
      </c>
      <c r="AF4" s="2" t="s">
        <v>101</v>
      </c>
      <c r="AG4" s="14">
        <v>59472</v>
      </c>
      <c r="AH4">
        <v>16034</v>
      </c>
      <c r="AI4" t="s">
        <v>109</v>
      </c>
    </row>
    <row r="5" spans="1:35" ht="124.8" customHeight="1" x14ac:dyDescent="0.3">
      <c r="A5" s="2" t="s">
        <v>49</v>
      </c>
      <c r="B5" s="2" t="s">
        <v>150</v>
      </c>
      <c r="C5" s="2" t="s">
        <v>60</v>
      </c>
      <c r="D5" s="2" t="s">
        <v>52</v>
      </c>
      <c r="E5" s="2" t="s">
        <v>61</v>
      </c>
      <c r="F5" s="2" t="s">
        <v>54</v>
      </c>
      <c r="G5" s="2" t="s">
        <v>79</v>
      </c>
      <c r="H5" s="18" t="s">
        <v>69</v>
      </c>
      <c r="I5" s="6" t="s">
        <v>80</v>
      </c>
      <c r="M5" s="2" t="s">
        <v>77</v>
      </c>
      <c r="N5" s="2" t="s">
        <v>81</v>
      </c>
      <c r="P5" s="9">
        <v>5866</v>
      </c>
      <c r="Q5" s="7">
        <v>5996</v>
      </c>
      <c r="R5" s="9">
        <v>5866</v>
      </c>
      <c r="S5" s="7">
        <v>5996</v>
      </c>
      <c r="T5" s="10">
        <v>2554098</v>
      </c>
      <c r="U5" s="10">
        <v>3202050</v>
      </c>
      <c r="Z5" s="2" t="s">
        <v>95</v>
      </c>
      <c r="AB5" s="2" t="s">
        <v>96</v>
      </c>
      <c r="AD5" s="7">
        <v>2633034</v>
      </c>
      <c r="AF5" s="2" t="s">
        <v>102</v>
      </c>
      <c r="AG5" s="8">
        <v>3688051</v>
      </c>
      <c r="AH5" t="s">
        <v>110</v>
      </c>
      <c r="AI5" s="1" t="s">
        <v>102</v>
      </c>
    </row>
    <row r="6" spans="1:35" ht="216" x14ac:dyDescent="0.3">
      <c r="A6" s="2" t="s">
        <v>49</v>
      </c>
      <c r="B6" s="2" t="s">
        <v>151</v>
      </c>
      <c r="C6" s="2" t="s">
        <v>62</v>
      </c>
      <c r="D6" s="2" t="s">
        <v>52</v>
      </c>
      <c r="E6" s="2" t="s">
        <v>59</v>
      </c>
      <c r="F6" s="2" t="s">
        <v>54</v>
      </c>
      <c r="G6" s="2" t="s">
        <v>82</v>
      </c>
      <c r="H6" s="18" t="s">
        <v>83</v>
      </c>
      <c r="M6" s="2" t="s">
        <v>77</v>
      </c>
      <c r="N6" s="2" t="s">
        <v>84</v>
      </c>
      <c r="P6" s="9">
        <v>2317</v>
      </c>
      <c r="Q6" s="7">
        <v>10064</v>
      </c>
      <c r="R6" s="9">
        <v>1290</v>
      </c>
      <c r="S6" s="2">
        <v>952</v>
      </c>
      <c r="T6" s="10">
        <v>746066</v>
      </c>
      <c r="U6" s="10">
        <v>3100004</v>
      </c>
      <c r="Z6" s="2" t="s">
        <v>95</v>
      </c>
      <c r="AD6" s="7">
        <v>829122</v>
      </c>
      <c r="AF6" s="2" t="s">
        <v>103</v>
      </c>
      <c r="AG6" s="16">
        <v>636546</v>
      </c>
      <c r="AH6" t="s">
        <v>110</v>
      </c>
      <c r="AI6" s="1" t="s">
        <v>103</v>
      </c>
    </row>
    <row r="7" spans="1:35" ht="374.4" x14ac:dyDescent="0.3">
      <c r="A7" s="2" t="s">
        <v>49</v>
      </c>
      <c r="B7" s="2" t="s">
        <v>152</v>
      </c>
      <c r="C7" s="2" t="s">
        <v>63</v>
      </c>
      <c r="D7" s="2" t="s">
        <v>64</v>
      </c>
      <c r="E7" s="2" t="s">
        <v>57</v>
      </c>
      <c r="F7" s="2" t="s">
        <v>54</v>
      </c>
      <c r="G7" s="2" t="s">
        <v>85</v>
      </c>
      <c r="H7" s="18" t="s">
        <v>69</v>
      </c>
      <c r="I7" s="6">
        <v>2</v>
      </c>
      <c r="J7" s="6">
        <v>0.6</v>
      </c>
      <c r="M7" s="2" t="s">
        <v>86</v>
      </c>
      <c r="N7" s="2" t="s">
        <v>87</v>
      </c>
      <c r="P7" s="3">
        <v>312</v>
      </c>
      <c r="Q7" s="2">
        <v>192</v>
      </c>
      <c r="R7" s="3">
        <v>312</v>
      </c>
      <c r="S7" s="2">
        <v>192</v>
      </c>
      <c r="T7" s="11">
        <v>39000</v>
      </c>
      <c r="U7" s="11">
        <v>34000</v>
      </c>
      <c r="AB7" s="31" t="s">
        <v>97</v>
      </c>
      <c r="AD7" s="10">
        <v>1020185</v>
      </c>
      <c r="AE7" s="10">
        <v>180033</v>
      </c>
      <c r="AF7" s="11">
        <v>246776</v>
      </c>
      <c r="AG7" s="8">
        <v>1058657</v>
      </c>
      <c r="AH7" s="8">
        <v>211731</v>
      </c>
      <c r="AI7" s="8">
        <v>327947</v>
      </c>
    </row>
    <row r="8" spans="1:35" ht="57.6" customHeight="1" x14ac:dyDescent="0.3">
      <c r="A8" s="2" t="s">
        <v>49</v>
      </c>
      <c r="B8" s="2" t="s">
        <v>153</v>
      </c>
      <c r="C8" s="2" t="s">
        <v>65</v>
      </c>
      <c r="D8" s="2" t="s">
        <v>64</v>
      </c>
      <c r="E8" s="2" t="s">
        <v>57</v>
      </c>
      <c r="F8" s="2" t="s">
        <v>54</v>
      </c>
      <c r="P8" s="9">
        <v>2190</v>
      </c>
      <c r="Q8" s="2">
        <v>632</v>
      </c>
      <c r="R8" s="13">
        <f>SUM(P8*0.19)</f>
        <v>416.1</v>
      </c>
      <c r="S8" s="13">
        <f>SUM(Q8*0.19)</f>
        <v>120.08</v>
      </c>
      <c r="T8" s="7">
        <v>1400000</v>
      </c>
      <c r="U8" s="7">
        <v>300000</v>
      </c>
      <c r="AB8" s="31" t="s">
        <v>99</v>
      </c>
      <c r="AD8" s="8">
        <v>2182105</v>
      </c>
      <c r="AE8" t="s">
        <v>82</v>
      </c>
      <c r="AF8" s="7">
        <v>471183</v>
      </c>
      <c r="AG8" s="8">
        <v>259270</v>
      </c>
      <c r="AH8" t="s">
        <v>82</v>
      </c>
      <c r="AI8" s="8">
        <v>834347</v>
      </c>
    </row>
    <row r="9" spans="1:35" ht="57.6" customHeight="1" x14ac:dyDescent="0.3">
      <c r="A9" s="2" t="s">
        <v>49</v>
      </c>
      <c r="B9" s="2" t="s">
        <v>154</v>
      </c>
      <c r="C9" s="2" t="s">
        <v>66</v>
      </c>
      <c r="D9" s="2" t="s">
        <v>64</v>
      </c>
      <c r="E9" s="2" t="s">
        <v>57</v>
      </c>
      <c r="F9" s="2" t="s">
        <v>54</v>
      </c>
      <c r="P9" s="9">
        <v>7669</v>
      </c>
      <c r="Q9" s="7">
        <v>2198</v>
      </c>
      <c r="R9" s="13">
        <f>SUM(P9*0.775)</f>
        <v>5943.4750000000004</v>
      </c>
      <c r="S9" s="13">
        <f>SUM(Q9*0.775)</f>
        <v>1703.45</v>
      </c>
      <c r="T9" s="7">
        <v>120000</v>
      </c>
      <c r="U9" s="7">
        <v>170000</v>
      </c>
      <c r="Z9" s="1" t="s">
        <v>98</v>
      </c>
      <c r="AA9" s="122"/>
      <c r="AB9" s="31" t="s">
        <v>98</v>
      </c>
      <c r="AD9" s="8">
        <v>2287130</v>
      </c>
      <c r="AE9" t="s">
        <v>82</v>
      </c>
      <c r="AF9" s="7">
        <v>662551</v>
      </c>
      <c r="AG9" s="8">
        <v>715646</v>
      </c>
      <c r="AH9" t="s">
        <v>82</v>
      </c>
      <c r="AI9" s="8">
        <v>217542</v>
      </c>
    </row>
    <row r="10" spans="1:35" ht="230.4" x14ac:dyDescent="0.3">
      <c r="A10" s="2" t="s">
        <v>155</v>
      </c>
      <c r="B10" s="2" t="s">
        <v>156</v>
      </c>
      <c r="C10" s="2" t="s">
        <v>157</v>
      </c>
      <c r="D10" s="2" t="s">
        <v>52</v>
      </c>
      <c r="E10" s="2" t="s">
        <v>61</v>
      </c>
      <c r="F10" s="2" t="s">
        <v>158</v>
      </c>
      <c r="G10" s="2" t="s">
        <v>161</v>
      </c>
      <c r="H10" s="18" t="s">
        <v>162</v>
      </c>
      <c r="M10" s="2" t="s">
        <v>163</v>
      </c>
      <c r="N10" s="2" t="s">
        <v>164</v>
      </c>
      <c r="P10" s="21">
        <v>6114</v>
      </c>
      <c r="Q10" s="28">
        <v>6235</v>
      </c>
      <c r="R10" s="2">
        <v>6114</v>
      </c>
      <c r="S10" s="28">
        <v>6235</v>
      </c>
      <c r="T10" s="22">
        <v>3108009.75</v>
      </c>
      <c r="U10" s="23">
        <v>2649336.94</v>
      </c>
      <c r="V10" s="2" t="s">
        <v>173</v>
      </c>
      <c r="X10" s="2" t="s">
        <v>174</v>
      </c>
      <c r="AB10" s="2" t="s">
        <v>175</v>
      </c>
      <c r="AD10" s="33">
        <v>3108009.75</v>
      </c>
      <c r="AE10" s="33">
        <v>439425.94</v>
      </c>
      <c r="AF10" s="33">
        <v>5013.8999999999996</v>
      </c>
      <c r="AG10" s="35">
        <v>2649336.94</v>
      </c>
      <c r="AH10" s="34">
        <v>250862.5</v>
      </c>
      <c r="AI10" s="35">
        <v>4953.32</v>
      </c>
    </row>
    <row r="11" spans="1:35" ht="120.6" customHeight="1" x14ac:dyDescent="0.3">
      <c r="A11" s="18" t="s">
        <v>155</v>
      </c>
      <c r="B11" s="18" t="s">
        <v>156</v>
      </c>
      <c r="C11" s="2" t="s">
        <v>159</v>
      </c>
      <c r="D11" s="2" t="s">
        <v>64</v>
      </c>
      <c r="E11" s="2" t="s">
        <v>57</v>
      </c>
      <c r="F11" s="2" t="s">
        <v>158</v>
      </c>
      <c r="G11" s="2" t="s">
        <v>165</v>
      </c>
      <c r="H11" s="18" t="s">
        <v>166</v>
      </c>
      <c r="M11" s="19" t="s">
        <v>167</v>
      </c>
      <c r="N11" s="19" t="s">
        <v>168</v>
      </c>
      <c r="O11" s="19"/>
      <c r="P11" s="25">
        <v>82</v>
      </c>
      <c r="Q11" s="26">
        <v>44</v>
      </c>
      <c r="R11" s="2">
        <v>82</v>
      </c>
      <c r="S11" s="26">
        <v>44</v>
      </c>
      <c r="V11" s="2" t="s">
        <v>176</v>
      </c>
      <c r="Z11" s="24"/>
      <c r="AA11" s="24"/>
      <c r="AB11" s="26" t="s">
        <v>177</v>
      </c>
      <c r="AD11" s="33">
        <v>393964.82</v>
      </c>
      <c r="AE11" s="33">
        <v>54748.06</v>
      </c>
      <c r="AF11" s="33">
        <v>27059.439999999999</v>
      </c>
      <c r="AG11" s="33">
        <v>343434.1</v>
      </c>
      <c r="AH11" s="36">
        <v>48610.75</v>
      </c>
      <c r="AI11" s="33">
        <v>9604.18</v>
      </c>
    </row>
    <row r="12" spans="1:35" ht="129.6" x14ac:dyDescent="0.3">
      <c r="A12" s="18" t="s">
        <v>155</v>
      </c>
      <c r="B12" s="18" t="s">
        <v>156</v>
      </c>
      <c r="C12" s="2" t="s">
        <v>160</v>
      </c>
      <c r="D12" s="2" t="s">
        <v>52</v>
      </c>
      <c r="E12" s="2" t="s">
        <v>61</v>
      </c>
      <c r="F12" s="2" t="s">
        <v>158</v>
      </c>
      <c r="G12" s="2" t="s">
        <v>169</v>
      </c>
      <c r="H12" s="18" t="s">
        <v>170</v>
      </c>
      <c r="M12" s="20" t="s">
        <v>171</v>
      </c>
      <c r="N12" s="2" t="s">
        <v>172</v>
      </c>
      <c r="P12" s="27">
        <v>211</v>
      </c>
      <c r="Q12" s="29" t="s">
        <v>178</v>
      </c>
      <c r="R12" s="27">
        <v>211</v>
      </c>
      <c r="S12" s="29" t="s">
        <v>178</v>
      </c>
      <c r="T12" s="30">
        <v>37083</v>
      </c>
      <c r="U12" s="30">
        <v>58686</v>
      </c>
      <c r="V12" s="27" t="s">
        <v>179</v>
      </c>
      <c r="W12" s="27"/>
      <c r="AB12" s="32" t="s">
        <v>180</v>
      </c>
      <c r="AD12" s="11">
        <v>37083</v>
      </c>
      <c r="AE12" s="33">
        <v>35220.449999999997</v>
      </c>
      <c r="AF12" s="11">
        <v>5000</v>
      </c>
      <c r="AG12" s="11">
        <v>58686</v>
      </c>
      <c r="AH12" s="36">
        <v>32470</v>
      </c>
      <c r="AI12" s="11">
        <v>5000</v>
      </c>
    </row>
    <row r="13" spans="1:35" ht="409.6" x14ac:dyDescent="0.3">
      <c r="A13" s="46" t="s">
        <v>225</v>
      </c>
      <c r="B13" s="2" t="s">
        <v>226</v>
      </c>
      <c r="C13" s="2" t="s">
        <v>227</v>
      </c>
      <c r="D13" s="2" t="s">
        <v>64</v>
      </c>
      <c r="E13" s="2" t="s">
        <v>57</v>
      </c>
      <c r="F13" s="2" t="s">
        <v>228</v>
      </c>
      <c r="G13" s="2" t="s">
        <v>232</v>
      </c>
      <c r="H13" s="44" t="s">
        <v>233</v>
      </c>
      <c r="M13" s="2" t="s">
        <v>234</v>
      </c>
      <c r="N13" s="2" t="s">
        <v>235</v>
      </c>
      <c r="R13" s="2">
        <v>1503</v>
      </c>
      <c r="S13" s="2">
        <v>649</v>
      </c>
      <c r="T13" s="2">
        <v>280217.12</v>
      </c>
      <c r="U13" s="2">
        <v>134172.66</v>
      </c>
      <c r="V13" s="2" t="s">
        <v>249</v>
      </c>
      <c r="X13" s="2" t="s">
        <v>248</v>
      </c>
      <c r="Z13" s="2" t="s">
        <v>248</v>
      </c>
      <c r="AB13" s="2" t="s">
        <v>250</v>
      </c>
      <c r="AC13" s="2" t="s">
        <v>248</v>
      </c>
      <c r="AD13" s="11">
        <v>4947626</v>
      </c>
      <c r="AE13" s="47" t="s">
        <v>258</v>
      </c>
      <c r="AG13" s="11">
        <v>3857764</v>
      </c>
      <c r="AH13" s="49" t="s">
        <v>261</v>
      </c>
    </row>
    <row r="14" spans="1:35" ht="409.6" x14ac:dyDescent="0.3">
      <c r="A14" s="46" t="s">
        <v>225</v>
      </c>
      <c r="B14" s="18" t="s">
        <v>226</v>
      </c>
      <c r="C14" s="2" t="s">
        <v>229</v>
      </c>
      <c r="D14" s="2" t="s">
        <v>52</v>
      </c>
      <c r="E14" s="2" t="s">
        <v>61</v>
      </c>
      <c r="F14" s="2" t="s">
        <v>228</v>
      </c>
      <c r="G14" s="2" t="s">
        <v>236</v>
      </c>
      <c r="H14" s="44" t="s">
        <v>237</v>
      </c>
      <c r="M14" s="2" t="s">
        <v>238</v>
      </c>
      <c r="N14" s="2" t="s">
        <v>239</v>
      </c>
      <c r="P14" s="7">
        <v>22824</v>
      </c>
      <c r="Q14" s="7">
        <v>19670</v>
      </c>
      <c r="R14" s="7">
        <v>22824</v>
      </c>
      <c r="S14" s="7">
        <v>19670</v>
      </c>
      <c r="T14" s="33">
        <v>10659050</v>
      </c>
      <c r="U14" s="33">
        <v>9099763</v>
      </c>
      <c r="V14" s="2" t="s">
        <v>251</v>
      </c>
      <c r="X14" s="2" t="s">
        <v>252</v>
      </c>
      <c r="Z14" s="2" t="s">
        <v>248</v>
      </c>
      <c r="AB14" s="2" t="s">
        <v>253</v>
      </c>
      <c r="AC14" s="2" t="s">
        <v>248</v>
      </c>
      <c r="AD14" s="11">
        <v>10659050</v>
      </c>
      <c r="AE14" s="18" t="s">
        <v>259</v>
      </c>
      <c r="AG14" s="50">
        <v>9099763</v>
      </c>
      <c r="AH14" s="36">
        <v>3226798.27</v>
      </c>
    </row>
    <row r="15" spans="1:35" ht="409.6" x14ac:dyDescent="0.3">
      <c r="A15" s="46" t="s">
        <v>225</v>
      </c>
      <c r="B15" s="18" t="s">
        <v>226</v>
      </c>
      <c r="C15" s="2" t="s">
        <v>230</v>
      </c>
      <c r="D15" s="2" t="s">
        <v>52</v>
      </c>
      <c r="E15" s="2" t="s">
        <v>59</v>
      </c>
      <c r="F15" s="2" t="s">
        <v>228</v>
      </c>
      <c r="G15" s="2" t="s">
        <v>240</v>
      </c>
      <c r="H15" s="18" t="s">
        <v>241</v>
      </c>
      <c r="M15" s="2" t="s">
        <v>242</v>
      </c>
      <c r="N15" s="2" t="s">
        <v>243</v>
      </c>
      <c r="P15" s="2" t="s">
        <v>82</v>
      </c>
      <c r="Q15" s="18">
        <v>12678</v>
      </c>
      <c r="R15" s="2" t="s">
        <v>82</v>
      </c>
      <c r="S15" s="7">
        <v>12678</v>
      </c>
      <c r="T15" s="2" t="s">
        <v>82</v>
      </c>
      <c r="U15" s="11">
        <v>6765806</v>
      </c>
      <c r="V15" s="2" t="s">
        <v>254</v>
      </c>
      <c r="X15" s="2" t="s">
        <v>252</v>
      </c>
      <c r="Z15" s="2" t="s">
        <v>248</v>
      </c>
      <c r="AB15" s="2" t="s">
        <v>255</v>
      </c>
      <c r="AC15" s="2" t="s">
        <v>248</v>
      </c>
      <c r="AD15" s="2" t="s">
        <v>82</v>
      </c>
      <c r="AE15" s="2" t="s">
        <v>82</v>
      </c>
      <c r="AG15" s="11">
        <v>6765806</v>
      </c>
      <c r="AH15" t="s">
        <v>262</v>
      </c>
    </row>
    <row r="16" spans="1:35" ht="169.2" customHeight="1" x14ac:dyDescent="0.3">
      <c r="A16" s="46" t="s">
        <v>225</v>
      </c>
      <c r="B16" s="18" t="s">
        <v>226</v>
      </c>
      <c r="C16" s="2" t="s">
        <v>231</v>
      </c>
      <c r="D16" s="2" t="s">
        <v>52</v>
      </c>
      <c r="E16" s="2" t="s">
        <v>61</v>
      </c>
      <c r="F16" s="2" t="s">
        <v>228</v>
      </c>
      <c r="G16" s="18" t="s">
        <v>244</v>
      </c>
      <c r="H16" s="18" t="s">
        <v>245</v>
      </c>
      <c r="M16" s="2" t="s">
        <v>246</v>
      </c>
      <c r="N16" s="2" t="s">
        <v>247</v>
      </c>
      <c r="P16" s="45">
        <v>2881</v>
      </c>
      <c r="Q16" s="7">
        <v>2412</v>
      </c>
      <c r="R16" s="7">
        <v>2881</v>
      </c>
      <c r="S16" s="7">
        <v>2412</v>
      </c>
      <c r="T16" s="11">
        <v>758632</v>
      </c>
      <c r="U16" s="11">
        <v>854655</v>
      </c>
      <c r="V16" s="11" t="s">
        <v>256</v>
      </c>
      <c r="W16" s="11"/>
      <c r="X16" s="11" t="s">
        <v>252</v>
      </c>
      <c r="Y16" s="118"/>
      <c r="Z16" s="2" t="s">
        <v>248</v>
      </c>
      <c r="AB16" s="2" t="s">
        <v>257</v>
      </c>
      <c r="AC16" s="2" t="s">
        <v>248</v>
      </c>
      <c r="AD16" s="50">
        <v>758632</v>
      </c>
      <c r="AE16" s="18" t="s">
        <v>260</v>
      </c>
      <c r="AG16" s="11">
        <v>854655</v>
      </c>
      <c r="AH16" s="51">
        <v>126578.21</v>
      </c>
    </row>
    <row r="17" spans="1:36" ht="244.8" x14ac:dyDescent="0.3">
      <c r="A17" s="2" t="s">
        <v>272</v>
      </c>
      <c r="B17" s="2" t="s">
        <v>273</v>
      </c>
      <c r="C17" s="18" t="s">
        <v>274</v>
      </c>
      <c r="D17" s="18" t="s">
        <v>64</v>
      </c>
      <c r="E17" s="18" t="s">
        <v>57</v>
      </c>
      <c r="F17" s="18" t="s">
        <v>275</v>
      </c>
      <c r="G17" s="18" t="s">
        <v>280</v>
      </c>
      <c r="H17" s="18" t="s">
        <v>281</v>
      </c>
      <c r="M17" s="2" t="s">
        <v>282</v>
      </c>
      <c r="N17" s="2" t="s">
        <v>283</v>
      </c>
      <c r="P17" s="46">
        <v>15</v>
      </c>
      <c r="Q17" s="46">
        <v>8</v>
      </c>
      <c r="R17" s="46">
        <v>15</v>
      </c>
      <c r="S17" s="46">
        <v>8</v>
      </c>
      <c r="T17" s="33">
        <v>6412.19</v>
      </c>
      <c r="U17" s="53">
        <v>2632.91</v>
      </c>
      <c r="V17" s="54" t="s">
        <v>299</v>
      </c>
      <c r="W17" s="54"/>
      <c r="X17" s="2" t="s">
        <v>300</v>
      </c>
      <c r="Z17" s="54" t="s">
        <v>301</v>
      </c>
      <c r="AA17" s="54"/>
      <c r="AB17" s="2" t="s">
        <v>302</v>
      </c>
      <c r="AC17" s="2" t="s">
        <v>303</v>
      </c>
      <c r="AD17" s="33">
        <v>80000</v>
      </c>
      <c r="AE17" s="33">
        <v>4540</v>
      </c>
      <c r="AF17" s="18" t="s">
        <v>316</v>
      </c>
      <c r="AG17" s="35">
        <v>42817.79</v>
      </c>
      <c r="AH17" s="10">
        <v>1103.3900000000001</v>
      </c>
      <c r="AI17" s="1" t="s">
        <v>316</v>
      </c>
    </row>
    <row r="18" spans="1:36" ht="219.6" customHeight="1" x14ac:dyDescent="0.3">
      <c r="A18" s="18" t="s">
        <v>272</v>
      </c>
      <c r="B18" s="18" t="s">
        <v>273</v>
      </c>
      <c r="C18" s="18" t="s">
        <v>276</v>
      </c>
      <c r="D18" s="18" t="s">
        <v>64</v>
      </c>
      <c r="E18" s="18" t="s">
        <v>57</v>
      </c>
      <c r="F18" s="18" t="s">
        <v>275</v>
      </c>
      <c r="G18" s="52" t="s">
        <v>284</v>
      </c>
      <c r="H18" s="18" t="s">
        <v>285</v>
      </c>
      <c r="M18" s="2" t="s">
        <v>286</v>
      </c>
      <c r="N18" s="2" t="s">
        <v>287</v>
      </c>
      <c r="P18" s="55">
        <v>26</v>
      </c>
      <c r="Q18" s="55">
        <v>28</v>
      </c>
      <c r="R18" s="55">
        <v>26</v>
      </c>
      <c r="S18" s="55">
        <v>28</v>
      </c>
      <c r="T18" s="51">
        <v>5449.3</v>
      </c>
      <c r="U18" s="33">
        <v>3591.14</v>
      </c>
      <c r="V18" s="2" t="s">
        <v>304</v>
      </c>
      <c r="X18" s="2" t="s">
        <v>305</v>
      </c>
      <c r="Z18" s="2" t="s">
        <v>306</v>
      </c>
      <c r="AB18" s="18" t="s">
        <v>308</v>
      </c>
      <c r="AC18" s="2" t="s">
        <v>307</v>
      </c>
      <c r="AD18" s="33">
        <v>99010.47</v>
      </c>
      <c r="AE18" s="33">
        <v>25618.01</v>
      </c>
      <c r="AF18" s="18" t="s">
        <v>316</v>
      </c>
      <c r="AG18" s="35">
        <v>102201.60000000001</v>
      </c>
      <c r="AH18" s="34">
        <v>23515.8</v>
      </c>
      <c r="AI18" s="1" t="s">
        <v>316</v>
      </c>
    </row>
    <row r="19" spans="1:36" ht="409.6" x14ac:dyDescent="0.3">
      <c r="A19" s="18" t="s">
        <v>272</v>
      </c>
      <c r="B19" s="18" t="s">
        <v>273</v>
      </c>
      <c r="C19" s="18" t="s">
        <v>277</v>
      </c>
      <c r="D19" s="18" t="s">
        <v>56</v>
      </c>
      <c r="E19" s="18" t="s">
        <v>61</v>
      </c>
      <c r="F19" s="18" t="s">
        <v>275</v>
      </c>
      <c r="G19" s="18" t="s">
        <v>288</v>
      </c>
      <c r="H19" s="18" t="s">
        <v>289</v>
      </c>
      <c r="M19" s="2" t="s">
        <v>290</v>
      </c>
      <c r="N19" s="2" t="s">
        <v>291</v>
      </c>
      <c r="P19" s="7">
        <v>2265</v>
      </c>
      <c r="Q19" s="7">
        <v>2090</v>
      </c>
      <c r="R19" s="57">
        <v>2265</v>
      </c>
      <c r="S19" s="57">
        <v>2090</v>
      </c>
      <c r="T19" s="11">
        <v>650017</v>
      </c>
      <c r="U19" s="11">
        <v>600354</v>
      </c>
      <c r="V19" s="18" t="s">
        <v>309</v>
      </c>
      <c r="X19" s="18" t="s">
        <v>310</v>
      </c>
      <c r="Z19" s="18" t="s">
        <v>311</v>
      </c>
      <c r="AB19" s="2" t="s">
        <v>312</v>
      </c>
      <c r="AD19" s="11">
        <v>650017</v>
      </c>
      <c r="AE19" s="18" t="s">
        <v>317</v>
      </c>
      <c r="AF19" s="18" t="s">
        <v>316</v>
      </c>
      <c r="AG19" s="48">
        <v>600354</v>
      </c>
      <c r="AH19" t="s">
        <v>321</v>
      </c>
      <c r="AI19" s="1" t="s">
        <v>316</v>
      </c>
    </row>
    <row r="20" spans="1:36" ht="408" customHeight="1" x14ac:dyDescent="0.3">
      <c r="A20" s="18" t="s">
        <v>272</v>
      </c>
      <c r="B20" s="18" t="s">
        <v>273</v>
      </c>
      <c r="C20" s="18" t="s">
        <v>278</v>
      </c>
      <c r="D20" s="18" t="s">
        <v>52</v>
      </c>
      <c r="E20" s="18" t="s">
        <v>59</v>
      </c>
      <c r="F20" s="18" t="s">
        <v>275</v>
      </c>
      <c r="G20" s="2" t="s">
        <v>292</v>
      </c>
      <c r="H20" s="18" t="s">
        <v>293</v>
      </c>
      <c r="M20" s="2" t="s">
        <v>294</v>
      </c>
      <c r="N20" s="2" t="s">
        <v>295</v>
      </c>
      <c r="P20" s="46">
        <v>268</v>
      </c>
      <c r="Q20" s="2">
        <v>162</v>
      </c>
      <c r="R20" s="46">
        <v>268</v>
      </c>
      <c r="S20" s="2">
        <v>162</v>
      </c>
      <c r="T20" s="11">
        <v>43498</v>
      </c>
      <c r="U20" s="11">
        <v>26800</v>
      </c>
      <c r="V20" s="2" t="s">
        <v>313</v>
      </c>
      <c r="X20" s="2" t="s">
        <v>313</v>
      </c>
      <c r="Z20" s="2" t="s">
        <v>314</v>
      </c>
      <c r="AB20" s="2" t="s">
        <v>315</v>
      </c>
      <c r="AD20" s="11">
        <v>43498</v>
      </c>
      <c r="AE20" s="18" t="s">
        <v>318</v>
      </c>
      <c r="AF20" s="18" t="s">
        <v>316</v>
      </c>
      <c r="AG20" s="48">
        <v>26800</v>
      </c>
      <c r="AH20" t="s">
        <v>322</v>
      </c>
      <c r="AI20" s="1" t="s">
        <v>316</v>
      </c>
    </row>
    <row r="21" spans="1:36" ht="72" x14ac:dyDescent="0.3">
      <c r="A21" s="18" t="s">
        <v>272</v>
      </c>
      <c r="B21" s="18" t="s">
        <v>273</v>
      </c>
      <c r="C21" s="18" t="s">
        <v>279</v>
      </c>
      <c r="D21" s="18" t="s">
        <v>10</v>
      </c>
      <c r="E21" s="18" t="s">
        <v>61</v>
      </c>
      <c r="F21" s="18" t="s">
        <v>275</v>
      </c>
      <c r="G21" s="56" t="s">
        <v>296</v>
      </c>
      <c r="H21" s="18" t="s">
        <v>297</v>
      </c>
      <c r="M21" s="2" t="s">
        <v>290</v>
      </c>
      <c r="N21" s="2" t="s">
        <v>298</v>
      </c>
      <c r="P21" s="57">
        <v>6296</v>
      </c>
      <c r="Q21" s="7">
        <v>5824</v>
      </c>
      <c r="R21" s="57" t="s">
        <v>110</v>
      </c>
      <c r="S21" s="57" t="s">
        <v>110</v>
      </c>
      <c r="T21" s="11">
        <v>0</v>
      </c>
      <c r="U21" s="11">
        <v>0</v>
      </c>
      <c r="V21" s="2" t="s">
        <v>313</v>
      </c>
      <c r="X21" s="2" t="s">
        <v>313</v>
      </c>
      <c r="AD21" s="11">
        <v>0</v>
      </c>
      <c r="AE21" s="18" t="s">
        <v>319</v>
      </c>
      <c r="AF21" s="18" t="s">
        <v>316</v>
      </c>
      <c r="AG21" s="48">
        <v>0</v>
      </c>
      <c r="AH21" t="s">
        <v>319</v>
      </c>
      <c r="AI21" s="1" t="s">
        <v>316</v>
      </c>
    </row>
    <row r="22" spans="1:36" ht="109.2" customHeight="1" x14ac:dyDescent="0.3">
      <c r="A22" s="2" t="s">
        <v>386</v>
      </c>
      <c r="B22" s="2" t="s">
        <v>387</v>
      </c>
      <c r="C22" s="18" t="s">
        <v>388</v>
      </c>
      <c r="D22" s="18" t="s">
        <v>52</v>
      </c>
      <c r="E22" s="18" t="s">
        <v>61</v>
      </c>
      <c r="F22" s="18" t="s">
        <v>275</v>
      </c>
      <c r="G22" s="2" t="s">
        <v>391</v>
      </c>
      <c r="H22" s="18" t="s">
        <v>392</v>
      </c>
      <c r="M22" s="2" t="s">
        <v>290</v>
      </c>
      <c r="N22" s="2" t="s">
        <v>393</v>
      </c>
      <c r="P22" s="18">
        <v>186</v>
      </c>
      <c r="Q22" s="18">
        <v>190</v>
      </c>
      <c r="R22" s="18">
        <v>186</v>
      </c>
      <c r="S22" s="18">
        <v>190</v>
      </c>
      <c r="T22" s="11">
        <v>51512</v>
      </c>
      <c r="U22" s="11">
        <v>52056</v>
      </c>
      <c r="V22" s="18" t="s">
        <v>313</v>
      </c>
      <c r="X22" s="18" t="s">
        <v>96</v>
      </c>
      <c r="Z22" s="18" t="s">
        <v>398</v>
      </c>
      <c r="AB22" s="18" t="s">
        <v>399</v>
      </c>
      <c r="AC22" s="2" t="s">
        <v>400</v>
      </c>
      <c r="AD22" s="11">
        <v>51512</v>
      </c>
      <c r="AE22" s="18" t="s">
        <v>313</v>
      </c>
      <c r="AF22" s="11">
        <v>2775</v>
      </c>
      <c r="AG22" s="48">
        <v>52056</v>
      </c>
      <c r="AH22" t="s">
        <v>313</v>
      </c>
      <c r="AI22" s="48">
        <v>2800</v>
      </c>
    </row>
    <row r="23" spans="1:36" ht="129.6" x14ac:dyDescent="0.3">
      <c r="A23" s="18" t="s">
        <v>386</v>
      </c>
      <c r="B23" s="18" t="s">
        <v>390</v>
      </c>
      <c r="C23" s="18" t="s">
        <v>389</v>
      </c>
      <c r="D23" s="18" t="s">
        <v>64</v>
      </c>
      <c r="E23" s="18" t="s">
        <v>57</v>
      </c>
      <c r="F23" s="18" t="s">
        <v>275</v>
      </c>
      <c r="G23" s="2" t="s">
        <v>394</v>
      </c>
      <c r="H23" s="18" t="s">
        <v>395</v>
      </c>
      <c r="M23" s="2" t="s">
        <v>396</v>
      </c>
      <c r="N23" s="2" t="s">
        <v>397</v>
      </c>
      <c r="P23" s="18">
        <v>2</v>
      </c>
      <c r="Q23" s="18">
        <v>1</v>
      </c>
      <c r="R23" s="18">
        <v>2</v>
      </c>
      <c r="S23" s="18">
        <v>1</v>
      </c>
      <c r="T23" s="2" t="s">
        <v>401</v>
      </c>
      <c r="U23" s="2" t="s">
        <v>402</v>
      </c>
      <c r="V23" s="18" t="s">
        <v>313</v>
      </c>
      <c r="X23" s="18" t="s">
        <v>96</v>
      </c>
      <c r="Z23" s="18" t="s">
        <v>403</v>
      </c>
      <c r="AB23" s="18" t="s">
        <v>404</v>
      </c>
      <c r="AC23" s="2" t="s">
        <v>405</v>
      </c>
      <c r="AD23" s="11">
        <v>7600</v>
      </c>
      <c r="AE23" s="18" t="s">
        <v>406</v>
      </c>
      <c r="AF23" s="11">
        <v>940</v>
      </c>
      <c r="AG23" s="48">
        <v>3800</v>
      </c>
      <c r="AH23" s="1" t="s">
        <v>407</v>
      </c>
      <c r="AI23" s="48">
        <v>950</v>
      </c>
    </row>
    <row r="24" spans="1:36" ht="43.2" x14ac:dyDescent="0.3">
      <c r="A24" s="2" t="s">
        <v>427</v>
      </c>
      <c r="B24" s="18" t="s">
        <v>428</v>
      </c>
      <c r="C24" s="2" t="s">
        <v>429</v>
      </c>
      <c r="D24" s="18" t="s">
        <v>64</v>
      </c>
      <c r="E24" s="2" t="s">
        <v>57</v>
      </c>
      <c r="F24" s="2" t="s">
        <v>275</v>
      </c>
      <c r="G24" s="18" t="s">
        <v>430</v>
      </c>
      <c r="H24" s="18" t="s">
        <v>431</v>
      </c>
      <c r="M24" s="2" t="s">
        <v>432</v>
      </c>
      <c r="N24" s="2" t="s">
        <v>433</v>
      </c>
      <c r="P24" s="18" t="s">
        <v>82</v>
      </c>
      <c r="Q24" s="18" t="s">
        <v>82</v>
      </c>
      <c r="R24" s="18" t="s">
        <v>82</v>
      </c>
      <c r="S24" s="18" t="s">
        <v>82</v>
      </c>
      <c r="T24" s="18" t="s">
        <v>82</v>
      </c>
      <c r="U24" s="18" t="s">
        <v>82</v>
      </c>
      <c r="V24" s="18" t="s">
        <v>82</v>
      </c>
      <c r="X24" s="18" t="s">
        <v>82</v>
      </c>
      <c r="Z24" s="18" t="s">
        <v>82</v>
      </c>
      <c r="AB24" s="18" t="s">
        <v>82</v>
      </c>
      <c r="AC24" s="18" t="s">
        <v>82</v>
      </c>
      <c r="AD24" s="18" t="s">
        <v>82</v>
      </c>
      <c r="AE24" s="18" t="s">
        <v>82</v>
      </c>
      <c r="AF24" s="18" t="s">
        <v>82</v>
      </c>
      <c r="AG24" s="18" t="s">
        <v>82</v>
      </c>
      <c r="AH24" s="18" t="s">
        <v>82</v>
      </c>
      <c r="AI24" s="18" t="s">
        <v>82</v>
      </c>
    </row>
    <row r="25" spans="1:36" ht="409.6" x14ac:dyDescent="0.3">
      <c r="A25" s="2" t="s">
        <v>447</v>
      </c>
      <c r="B25" s="18">
        <v>98531</v>
      </c>
      <c r="C25" s="18" t="s">
        <v>448</v>
      </c>
      <c r="D25" s="18" t="s">
        <v>52</v>
      </c>
      <c r="E25" s="18" t="s">
        <v>61</v>
      </c>
      <c r="F25" s="18" t="s">
        <v>449</v>
      </c>
      <c r="G25" s="2" t="s">
        <v>451</v>
      </c>
      <c r="H25" s="18" t="s">
        <v>452</v>
      </c>
      <c r="M25" s="2" t="s">
        <v>453</v>
      </c>
      <c r="N25" s="2" t="s">
        <v>454</v>
      </c>
      <c r="P25" s="2" t="s">
        <v>459</v>
      </c>
      <c r="Q25" s="2" t="s">
        <v>460</v>
      </c>
      <c r="R25" s="2">
        <v>646</v>
      </c>
      <c r="S25" s="2">
        <v>678</v>
      </c>
      <c r="T25" s="2">
        <v>190634.85</v>
      </c>
      <c r="U25" s="2">
        <v>200144.22</v>
      </c>
      <c r="V25" s="2" t="s">
        <v>313</v>
      </c>
      <c r="X25" s="2" t="s">
        <v>313</v>
      </c>
      <c r="Z25" s="2" t="s">
        <v>313</v>
      </c>
      <c r="AB25" s="2" t="s">
        <v>461</v>
      </c>
      <c r="AC25" s="2" t="s">
        <v>313</v>
      </c>
      <c r="AD25" s="33">
        <v>190634.85</v>
      </c>
      <c r="AE25" s="18" t="s">
        <v>462</v>
      </c>
      <c r="AF25" s="18" t="s">
        <v>462</v>
      </c>
      <c r="AG25" s="33">
        <v>200144.22</v>
      </c>
      <c r="AH25" s="17" t="s">
        <v>462</v>
      </c>
      <c r="AI25" s="18" t="s">
        <v>462</v>
      </c>
    </row>
    <row r="26" spans="1:36" ht="86.4" x14ac:dyDescent="0.3">
      <c r="A26" s="18" t="s">
        <v>447</v>
      </c>
      <c r="B26" s="18">
        <v>98531</v>
      </c>
      <c r="C26" s="18" t="s">
        <v>450</v>
      </c>
      <c r="D26" s="18" t="s">
        <v>52</v>
      </c>
      <c r="E26" s="18" t="s">
        <v>61</v>
      </c>
      <c r="F26" s="18" t="s">
        <v>449</v>
      </c>
      <c r="G26" s="2" t="s">
        <v>455</v>
      </c>
      <c r="H26" s="18" t="s">
        <v>456</v>
      </c>
      <c r="M26" s="2" t="s">
        <v>457</v>
      </c>
      <c r="N26" s="2" t="s">
        <v>458</v>
      </c>
      <c r="P26" s="18"/>
      <c r="Q26" s="18"/>
      <c r="T26" s="33"/>
      <c r="U26" s="33"/>
      <c r="V26" s="18"/>
      <c r="X26" s="18"/>
      <c r="Z26" s="17"/>
      <c r="AA26" s="123"/>
      <c r="AB26" s="18"/>
    </row>
    <row r="27" spans="1:36" ht="72" x14ac:dyDescent="0.3">
      <c r="A27" s="2" t="s">
        <v>488</v>
      </c>
      <c r="B27" s="2" t="s">
        <v>489</v>
      </c>
      <c r="C27" s="38" t="s">
        <v>490</v>
      </c>
      <c r="D27" s="38" t="s">
        <v>52</v>
      </c>
      <c r="E27" s="38" t="s">
        <v>61</v>
      </c>
      <c r="F27" s="38" t="s">
        <v>275</v>
      </c>
      <c r="H27" s="18" t="s">
        <v>495</v>
      </c>
      <c r="M27" s="2" t="s">
        <v>496</v>
      </c>
      <c r="N27" s="2" t="s">
        <v>497</v>
      </c>
      <c r="P27" s="38">
        <v>125</v>
      </c>
      <c r="Q27" s="38">
        <v>229</v>
      </c>
      <c r="R27" s="38">
        <v>125</v>
      </c>
      <c r="S27" s="38">
        <v>229</v>
      </c>
      <c r="T27" s="11">
        <v>17492</v>
      </c>
      <c r="U27" s="11">
        <v>40405</v>
      </c>
      <c r="V27" s="38" t="s">
        <v>505</v>
      </c>
      <c r="X27" s="38" t="s">
        <v>506</v>
      </c>
      <c r="Z27" s="38" t="s">
        <v>506</v>
      </c>
    </row>
    <row r="28" spans="1:36" ht="144" x14ac:dyDescent="0.3">
      <c r="A28" s="38" t="s">
        <v>488</v>
      </c>
      <c r="B28" s="38" t="s">
        <v>489</v>
      </c>
      <c r="C28" s="38" t="s">
        <v>491</v>
      </c>
      <c r="D28" s="38" t="s">
        <v>52</v>
      </c>
      <c r="E28" s="38" t="s">
        <v>61</v>
      </c>
      <c r="F28" s="38" t="s">
        <v>275</v>
      </c>
      <c r="H28" s="18" t="s">
        <v>498</v>
      </c>
      <c r="M28" s="2" t="s">
        <v>499</v>
      </c>
      <c r="N28" s="62" t="s">
        <v>500</v>
      </c>
      <c r="O28" s="62"/>
      <c r="P28" s="38">
        <v>1157</v>
      </c>
      <c r="Q28" s="38">
        <v>1106</v>
      </c>
      <c r="R28" s="38">
        <v>1157</v>
      </c>
      <c r="S28" s="38">
        <v>1106</v>
      </c>
      <c r="T28" s="33">
        <v>113458.66</v>
      </c>
      <c r="U28" s="33">
        <v>127115.58</v>
      </c>
      <c r="V28" s="38" t="s">
        <v>507</v>
      </c>
      <c r="X28" s="2" t="s">
        <v>506</v>
      </c>
      <c r="Z28" s="2" t="s">
        <v>506</v>
      </c>
    </row>
    <row r="29" spans="1:36" ht="100.8" x14ac:dyDescent="0.3">
      <c r="A29" s="38" t="s">
        <v>488</v>
      </c>
      <c r="B29" s="38" t="s">
        <v>489</v>
      </c>
      <c r="C29" s="38" t="s">
        <v>492</v>
      </c>
      <c r="D29" s="38" t="s">
        <v>493</v>
      </c>
      <c r="E29" s="38" t="s">
        <v>494</v>
      </c>
      <c r="F29" s="38" t="s">
        <v>275</v>
      </c>
      <c r="H29" s="18" t="s">
        <v>499</v>
      </c>
      <c r="M29" s="2" t="s">
        <v>501</v>
      </c>
      <c r="N29" s="63" t="s">
        <v>502</v>
      </c>
      <c r="O29" s="63"/>
      <c r="P29" s="2">
        <v>4</v>
      </c>
      <c r="Q29" s="2">
        <v>21</v>
      </c>
      <c r="R29" s="2">
        <v>4</v>
      </c>
      <c r="S29" s="2">
        <v>21</v>
      </c>
      <c r="U29" s="2">
        <v>168</v>
      </c>
      <c r="V29" s="2" t="s">
        <v>313</v>
      </c>
      <c r="X29" s="2" t="s">
        <v>313</v>
      </c>
      <c r="Z29" s="2" t="s">
        <v>503</v>
      </c>
      <c r="AB29" s="2" t="s">
        <v>504</v>
      </c>
    </row>
    <row r="30" spans="1:36" ht="159.6" customHeight="1" x14ac:dyDescent="0.3">
      <c r="A30" s="2" t="s">
        <v>553</v>
      </c>
      <c r="B30" s="2">
        <v>9004</v>
      </c>
      <c r="C30" s="38" t="s">
        <v>554</v>
      </c>
      <c r="D30" s="38" t="s">
        <v>52</v>
      </c>
      <c r="E30" s="38" t="s">
        <v>61</v>
      </c>
      <c r="F30" s="38" t="s">
        <v>158</v>
      </c>
      <c r="G30" s="2" t="s">
        <v>558</v>
      </c>
      <c r="H30" s="18" t="s">
        <v>559</v>
      </c>
      <c r="M30" s="2" t="s">
        <v>560</v>
      </c>
      <c r="N30" s="2" t="s">
        <v>561</v>
      </c>
      <c r="P30" s="38">
        <v>37</v>
      </c>
      <c r="Q30" s="38">
        <v>55</v>
      </c>
      <c r="R30" s="38" t="s">
        <v>570</v>
      </c>
      <c r="S30" s="38" t="s">
        <v>570</v>
      </c>
      <c r="T30" s="33">
        <v>3369.03</v>
      </c>
      <c r="U30" s="33">
        <v>4954.96</v>
      </c>
      <c r="V30" s="2" t="s">
        <v>571</v>
      </c>
      <c r="X30" s="38" t="s">
        <v>572</v>
      </c>
      <c r="AB30" s="2" t="s">
        <v>573</v>
      </c>
      <c r="AC30" s="2" t="s">
        <v>574</v>
      </c>
      <c r="AD30" s="38" t="s">
        <v>581</v>
      </c>
      <c r="AE30" s="11">
        <v>3369</v>
      </c>
      <c r="AF30" s="11">
        <v>0</v>
      </c>
      <c r="AG30" s="48">
        <v>500</v>
      </c>
      <c r="AH30" s="10">
        <v>4955</v>
      </c>
      <c r="AI30" s="48">
        <v>0</v>
      </c>
      <c r="AJ30" s="10">
        <v>500</v>
      </c>
    </row>
    <row r="31" spans="1:36" ht="100.8" x14ac:dyDescent="0.3">
      <c r="A31" s="38" t="s">
        <v>553</v>
      </c>
      <c r="B31" s="38">
        <v>9004</v>
      </c>
      <c r="C31" s="38" t="s">
        <v>555</v>
      </c>
      <c r="D31" s="38" t="s">
        <v>52</v>
      </c>
      <c r="E31" s="38" t="s">
        <v>61</v>
      </c>
      <c r="F31" s="38" t="s">
        <v>158</v>
      </c>
      <c r="G31" s="2" t="s">
        <v>562</v>
      </c>
      <c r="H31" s="18" t="s">
        <v>563</v>
      </c>
      <c r="M31" s="2" t="s">
        <v>564</v>
      </c>
      <c r="N31" s="38" t="s">
        <v>565</v>
      </c>
      <c r="P31" s="38" t="s">
        <v>575</v>
      </c>
      <c r="Q31" s="38">
        <v>345</v>
      </c>
      <c r="R31" s="38" t="s">
        <v>576</v>
      </c>
      <c r="S31" s="38" t="s">
        <v>576</v>
      </c>
      <c r="T31" s="38" t="s">
        <v>110</v>
      </c>
      <c r="U31" s="11">
        <v>106403</v>
      </c>
      <c r="V31" s="38" t="s">
        <v>571</v>
      </c>
      <c r="X31" s="38" t="s">
        <v>572</v>
      </c>
      <c r="AB31" s="2" t="s">
        <v>577</v>
      </c>
      <c r="AD31" s="38" t="s">
        <v>582</v>
      </c>
      <c r="AE31" s="38" t="s">
        <v>583</v>
      </c>
      <c r="AF31" s="11">
        <v>0</v>
      </c>
      <c r="AG31" s="48">
        <v>500</v>
      </c>
      <c r="AH31" s="10">
        <v>106403</v>
      </c>
      <c r="AI31" s="48">
        <v>0</v>
      </c>
      <c r="AJ31" s="10">
        <v>500</v>
      </c>
    </row>
    <row r="32" spans="1:36" ht="75.599999999999994" customHeight="1" x14ac:dyDescent="0.3">
      <c r="A32" s="38" t="s">
        <v>553</v>
      </c>
      <c r="B32" s="38">
        <v>9004</v>
      </c>
      <c r="C32" s="38" t="s">
        <v>556</v>
      </c>
      <c r="D32" s="38" t="s">
        <v>52</v>
      </c>
      <c r="E32" s="38" t="s">
        <v>557</v>
      </c>
      <c r="F32" s="38" t="s">
        <v>158</v>
      </c>
      <c r="G32" s="2" t="s">
        <v>566</v>
      </c>
      <c r="H32" s="18" t="s">
        <v>567</v>
      </c>
      <c r="M32" s="38" t="s">
        <v>568</v>
      </c>
      <c r="N32" s="2" t="s">
        <v>569</v>
      </c>
      <c r="P32" s="38" t="s">
        <v>96</v>
      </c>
      <c r="Q32" s="38">
        <v>43</v>
      </c>
      <c r="R32" s="38" t="s">
        <v>96</v>
      </c>
      <c r="S32" s="38" t="s">
        <v>570</v>
      </c>
      <c r="T32" s="38"/>
      <c r="U32" s="33">
        <v>7388.31</v>
      </c>
      <c r="V32" s="38"/>
      <c r="X32" s="38" t="s">
        <v>578</v>
      </c>
      <c r="Z32" s="38" t="s">
        <v>579</v>
      </c>
      <c r="AB32" s="38" t="s">
        <v>580</v>
      </c>
      <c r="AD32" s="38" t="s">
        <v>556</v>
      </c>
      <c r="AE32" s="11">
        <v>0</v>
      </c>
      <c r="AF32" s="11">
        <v>0</v>
      </c>
      <c r="AG32" s="48">
        <v>0</v>
      </c>
      <c r="AH32" s="10">
        <v>7388</v>
      </c>
      <c r="AI32" s="48">
        <v>0</v>
      </c>
      <c r="AJ32" s="10">
        <v>500</v>
      </c>
    </row>
    <row r="33" spans="1:35" ht="118.8" customHeight="1" x14ac:dyDescent="0.3">
      <c r="A33" s="2" t="s">
        <v>596</v>
      </c>
      <c r="B33" s="2">
        <v>99109</v>
      </c>
      <c r="C33" s="38" t="s">
        <v>597</v>
      </c>
      <c r="D33" s="38" t="s">
        <v>52</v>
      </c>
      <c r="E33" s="38" t="s">
        <v>61</v>
      </c>
      <c r="F33" s="38" t="s">
        <v>158</v>
      </c>
      <c r="G33" s="64">
        <v>44378</v>
      </c>
      <c r="H33" s="18" t="s">
        <v>598</v>
      </c>
      <c r="M33" s="2" t="s">
        <v>599</v>
      </c>
      <c r="N33" s="2" t="s">
        <v>600</v>
      </c>
      <c r="P33" s="38">
        <v>0</v>
      </c>
      <c r="Q33" s="38">
        <v>0</v>
      </c>
      <c r="AC33" s="2" t="s">
        <v>601</v>
      </c>
    </row>
    <row r="34" spans="1:35" ht="72" x14ac:dyDescent="0.3">
      <c r="A34" s="38" t="s">
        <v>612</v>
      </c>
      <c r="B34" s="2">
        <v>98557</v>
      </c>
      <c r="C34" s="38" t="s">
        <v>613</v>
      </c>
      <c r="D34" s="38" t="s">
        <v>52</v>
      </c>
      <c r="E34" s="38" t="s">
        <v>61</v>
      </c>
      <c r="F34" s="38" t="s">
        <v>275</v>
      </c>
      <c r="G34" s="2">
        <v>2021</v>
      </c>
      <c r="H34" s="18" t="s">
        <v>615</v>
      </c>
      <c r="M34" s="2" t="s">
        <v>616</v>
      </c>
      <c r="N34" s="2" t="s">
        <v>617</v>
      </c>
      <c r="AC34" s="2" t="s">
        <v>625</v>
      </c>
      <c r="AE34" s="146">
        <v>4052</v>
      </c>
      <c r="AH34" s="148">
        <v>4052</v>
      </c>
    </row>
    <row r="35" spans="1:35" ht="201.6" x14ac:dyDescent="0.3">
      <c r="A35" s="38" t="s">
        <v>612</v>
      </c>
      <c r="B35" s="38">
        <v>98557</v>
      </c>
      <c r="C35" s="38" t="s">
        <v>60</v>
      </c>
      <c r="D35" s="38" t="s">
        <v>52</v>
      </c>
      <c r="E35" s="38" t="s">
        <v>57</v>
      </c>
      <c r="F35" s="38" t="s">
        <v>275</v>
      </c>
      <c r="G35" s="2" t="s">
        <v>110</v>
      </c>
      <c r="H35" s="18" t="s">
        <v>618</v>
      </c>
      <c r="I35" s="2" t="s">
        <v>619</v>
      </c>
      <c r="M35" s="2" t="s">
        <v>620</v>
      </c>
      <c r="N35" s="2" t="s">
        <v>621</v>
      </c>
      <c r="P35" s="2">
        <v>6</v>
      </c>
      <c r="Q35" s="2">
        <v>12</v>
      </c>
      <c r="R35" s="2">
        <v>6</v>
      </c>
      <c r="S35" s="2">
        <v>12</v>
      </c>
      <c r="V35" s="2" t="s">
        <v>313</v>
      </c>
      <c r="AB35" s="2" t="s">
        <v>626</v>
      </c>
      <c r="AE35" s="147"/>
      <c r="AH35" s="149"/>
    </row>
    <row r="36" spans="1:35" ht="101.4" thickBot="1" x14ac:dyDescent="0.35">
      <c r="A36" s="38" t="s">
        <v>612</v>
      </c>
      <c r="B36" s="38">
        <v>98557</v>
      </c>
      <c r="C36" s="38" t="s">
        <v>614</v>
      </c>
      <c r="D36" s="38" t="s">
        <v>64</v>
      </c>
      <c r="E36" s="38" t="s">
        <v>57</v>
      </c>
      <c r="F36" s="38" t="s">
        <v>275</v>
      </c>
      <c r="G36" s="2" t="s">
        <v>110</v>
      </c>
      <c r="H36" s="18" t="s">
        <v>622</v>
      </c>
      <c r="M36" s="2" t="s">
        <v>623</v>
      </c>
      <c r="N36" s="2" t="s">
        <v>624</v>
      </c>
      <c r="P36" s="2">
        <v>7</v>
      </c>
      <c r="Q36" s="2">
        <v>12</v>
      </c>
      <c r="R36" s="2" t="s">
        <v>110</v>
      </c>
      <c r="S36" s="2" t="s">
        <v>110</v>
      </c>
      <c r="T36" s="2" t="s">
        <v>110</v>
      </c>
      <c r="U36" s="2" t="s">
        <v>110</v>
      </c>
      <c r="V36" s="2" t="s">
        <v>627</v>
      </c>
      <c r="W36" s="65" t="s">
        <v>627</v>
      </c>
      <c r="X36" s="2" t="s">
        <v>629</v>
      </c>
      <c r="Z36" s="2" t="s">
        <v>630</v>
      </c>
      <c r="AB36" s="2" t="s">
        <v>631</v>
      </c>
      <c r="AE36" s="147"/>
      <c r="AH36" s="149"/>
    </row>
    <row r="37" spans="1:35" ht="72.599999999999994" thickBot="1" x14ac:dyDescent="0.35">
      <c r="A37" s="2" t="s">
        <v>671</v>
      </c>
      <c r="B37" s="2">
        <v>98282</v>
      </c>
      <c r="C37" s="65" t="s">
        <v>672</v>
      </c>
      <c r="D37" s="65" t="s">
        <v>56</v>
      </c>
      <c r="E37" s="65" t="s">
        <v>61</v>
      </c>
      <c r="F37" s="65" t="s">
        <v>275</v>
      </c>
      <c r="G37" s="2" t="s">
        <v>674</v>
      </c>
      <c r="H37" s="18" t="s">
        <v>675</v>
      </c>
      <c r="M37" s="65" t="s">
        <v>676</v>
      </c>
      <c r="N37" s="2" t="s">
        <v>677</v>
      </c>
      <c r="P37" s="2">
        <v>25</v>
      </c>
      <c r="Q37" s="2">
        <v>9</v>
      </c>
      <c r="R37" s="2">
        <v>25</v>
      </c>
      <c r="S37" s="2">
        <v>9</v>
      </c>
      <c r="T37" s="2" t="s">
        <v>681</v>
      </c>
      <c r="U37" s="2" t="s">
        <v>682</v>
      </c>
      <c r="V37" s="2" t="s">
        <v>683</v>
      </c>
      <c r="W37" s="65" t="s">
        <v>683</v>
      </c>
      <c r="X37" s="2" t="s">
        <v>684</v>
      </c>
      <c r="Z37" s="65" t="s">
        <v>685</v>
      </c>
      <c r="AB37" s="2" t="s">
        <v>686</v>
      </c>
      <c r="AD37" s="73">
        <v>89697</v>
      </c>
      <c r="AE37" s="74">
        <v>17939</v>
      </c>
      <c r="AF37" s="11">
        <v>64162</v>
      </c>
      <c r="AG37" s="48">
        <v>12832</v>
      </c>
    </row>
    <row r="38" spans="1:35" ht="86.4" x14ac:dyDescent="0.3">
      <c r="A38" s="65" t="s">
        <v>671</v>
      </c>
      <c r="B38" s="65">
        <v>98282</v>
      </c>
      <c r="C38" s="65" t="s">
        <v>673</v>
      </c>
      <c r="D38" s="65" t="s">
        <v>64</v>
      </c>
      <c r="E38" s="65" t="s">
        <v>57</v>
      </c>
      <c r="F38" s="65" t="s">
        <v>275</v>
      </c>
      <c r="G38" s="2" t="s">
        <v>678</v>
      </c>
      <c r="H38" s="18" t="s">
        <v>679</v>
      </c>
      <c r="M38" s="2" t="s">
        <v>676</v>
      </c>
      <c r="N38" s="2" t="s">
        <v>680</v>
      </c>
      <c r="P38" s="2">
        <v>555</v>
      </c>
      <c r="Q38" s="2">
        <v>397</v>
      </c>
      <c r="R38" s="65">
        <v>555</v>
      </c>
      <c r="S38" s="65">
        <v>397</v>
      </c>
      <c r="T38" s="11">
        <v>89697</v>
      </c>
      <c r="U38" s="11">
        <v>64162</v>
      </c>
      <c r="V38" s="2" t="s">
        <v>687</v>
      </c>
      <c r="W38" s="65" t="s">
        <v>687</v>
      </c>
      <c r="X38" s="2" t="s">
        <v>688</v>
      </c>
      <c r="Z38" s="2" t="s">
        <v>685</v>
      </c>
      <c r="AB38" s="2" t="s">
        <v>689</v>
      </c>
      <c r="AD38" s="11">
        <v>84665</v>
      </c>
      <c r="AE38" s="11">
        <v>16933</v>
      </c>
      <c r="AF38" s="11">
        <v>30400</v>
      </c>
      <c r="AG38" s="48">
        <v>6080</v>
      </c>
    </row>
    <row r="39" spans="1:35" ht="100.8" x14ac:dyDescent="0.3">
      <c r="A39" s="2" t="s">
        <v>695</v>
      </c>
      <c r="B39" s="2">
        <v>98295</v>
      </c>
      <c r="C39" s="65" t="s">
        <v>696</v>
      </c>
      <c r="D39" s="65" t="s">
        <v>64</v>
      </c>
      <c r="E39" s="65" t="s">
        <v>57</v>
      </c>
      <c r="F39" s="65" t="s">
        <v>158</v>
      </c>
      <c r="G39" s="2" t="s">
        <v>700</v>
      </c>
      <c r="H39" s="18" t="s">
        <v>701</v>
      </c>
      <c r="M39" s="2" t="s">
        <v>702</v>
      </c>
      <c r="N39" s="2" t="s">
        <v>703</v>
      </c>
      <c r="P39" s="2">
        <v>2</v>
      </c>
      <c r="Q39" s="82">
        <v>2</v>
      </c>
      <c r="R39" s="2">
        <v>0</v>
      </c>
      <c r="S39" s="2">
        <v>0</v>
      </c>
      <c r="T39" s="33">
        <v>6124</v>
      </c>
      <c r="U39" s="33">
        <v>35627</v>
      </c>
      <c r="V39" s="2" t="s">
        <v>710</v>
      </c>
      <c r="W39" s="83" t="s">
        <v>710</v>
      </c>
      <c r="X39" s="67" t="s">
        <v>711</v>
      </c>
      <c r="AB39" s="2" t="s">
        <v>712</v>
      </c>
      <c r="AD39" s="33">
        <v>6124</v>
      </c>
      <c r="AE39" s="33">
        <v>579</v>
      </c>
      <c r="AF39" s="33">
        <v>600</v>
      </c>
      <c r="AG39" s="35">
        <v>35627</v>
      </c>
      <c r="AH39" s="34">
        <v>2342.5500000000002</v>
      </c>
      <c r="AI39" s="35">
        <v>1000</v>
      </c>
    </row>
    <row r="40" spans="1:35" ht="72" x14ac:dyDescent="0.3">
      <c r="A40" s="65" t="s">
        <v>695</v>
      </c>
      <c r="B40" s="65">
        <v>98295</v>
      </c>
      <c r="C40" s="65" t="s">
        <v>697</v>
      </c>
      <c r="D40" s="65" t="s">
        <v>52</v>
      </c>
      <c r="E40" s="65" t="s">
        <v>61</v>
      </c>
      <c r="F40" s="65" t="s">
        <v>158</v>
      </c>
      <c r="G40" s="2" t="s">
        <v>704</v>
      </c>
      <c r="H40" s="18" t="s">
        <v>705</v>
      </c>
      <c r="M40" s="2" t="s">
        <v>246</v>
      </c>
      <c r="N40" s="2" t="s">
        <v>706</v>
      </c>
      <c r="P40" s="67">
        <v>15</v>
      </c>
      <c r="Q40" s="67">
        <v>13</v>
      </c>
      <c r="R40" s="67">
        <v>15</v>
      </c>
      <c r="S40" s="67">
        <v>13</v>
      </c>
      <c r="T40" s="33">
        <v>4682</v>
      </c>
      <c r="U40" s="33">
        <v>6717</v>
      </c>
      <c r="V40" s="2" t="s">
        <v>713</v>
      </c>
      <c r="W40" s="65" t="s">
        <v>713</v>
      </c>
      <c r="X40" s="67" t="s">
        <v>714</v>
      </c>
      <c r="AB40" s="2" t="s">
        <v>715</v>
      </c>
      <c r="AD40" s="33">
        <v>4682</v>
      </c>
      <c r="AE40" s="33">
        <v>0</v>
      </c>
      <c r="AF40" s="33">
        <v>315</v>
      </c>
      <c r="AG40" s="35">
        <v>6717</v>
      </c>
      <c r="AH40" s="34">
        <v>0</v>
      </c>
      <c r="AI40" s="35">
        <v>275</v>
      </c>
    </row>
    <row r="41" spans="1:35" ht="72" x14ac:dyDescent="0.3">
      <c r="A41" s="65" t="s">
        <v>695</v>
      </c>
      <c r="B41" s="65">
        <v>98295</v>
      </c>
      <c r="C41" s="65" t="s">
        <v>698</v>
      </c>
      <c r="D41" s="65" t="s">
        <v>699</v>
      </c>
      <c r="E41" s="65" t="s">
        <v>57</v>
      </c>
      <c r="F41" s="65" t="s">
        <v>158</v>
      </c>
      <c r="G41" s="2" t="s">
        <v>707</v>
      </c>
      <c r="H41" s="18" t="s">
        <v>708</v>
      </c>
      <c r="M41" s="2" t="s">
        <v>0</v>
      </c>
      <c r="N41" s="2" t="s">
        <v>709</v>
      </c>
      <c r="P41" s="2">
        <v>1</v>
      </c>
      <c r="Q41" s="2">
        <v>1</v>
      </c>
      <c r="R41" s="2">
        <v>0</v>
      </c>
      <c r="S41" s="2">
        <v>0</v>
      </c>
      <c r="T41" s="33">
        <v>444.53</v>
      </c>
      <c r="U41" s="33">
        <v>411.62</v>
      </c>
      <c r="V41" s="2" t="s">
        <v>716</v>
      </c>
      <c r="W41" s="65" t="s">
        <v>716</v>
      </c>
      <c r="X41" s="2" t="s">
        <v>717</v>
      </c>
      <c r="AB41" s="2" t="s">
        <v>718</v>
      </c>
      <c r="AD41" s="33">
        <v>444.53</v>
      </c>
      <c r="AE41" s="33">
        <v>0</v>
      </c>
      <c r="AF41" s="33">
        <v>200</v>
      </c>
      <c r="AG41" s="35">
        <v>411.62</v>
      </c>
      <c r="AH41" s="34">
        <v>0</v>
      </c>
      <c r="AI41" s="35">
        <v>200</v>
      </c>
    </row>
    <row r="42" spans="1:35" ht="28.8" x14ac:dyDescent="0.3">
      <c r="A42" s="2" t="s">
        <v>722</v>
      </c>
      <c r="B42" s="65" t="s">
        <v>723</v>
      </c>
      <c r="C42" s="67" t="s">
        <v>724</v>
      </c>
      <c r="D42" s="67" t="s">
        <v>52</v>
      </c>
      <c r="E42" s="67" t="s">
        <v>61</v>
      </c>
      <c r="F42" s="67" t="s">
        <v>158</v>
      </c>
      <c r="G42" s="2" t="s">
        <v>729</v>
      </c>
      <c r="H42" s="18" t="s">
        <v>730</v>
      </c>
      <c r="M42" s="2" t="s">
        <v>731</v>
      </c>
      <c r="N42" s="2" t="s">
        <v>732</v>
      </c>
      <c r="P42" s="7">
        <v>1007</v>
      </c>
      <c r="Q42" s="7">
        <v>1126</v>
      </c>
      <c r="R42" s="7">
        <v>1007</v>
      </c>
      <c r="S42" s="7">
        <v>1126</v>
      </c>
      <c r="T42" s="71">
        <v>330245</v>
      </c>
      <c r="U42" s="71">
        <v>377947</v>
      </c>
      <c r="V42" s="67" t="s">
        <v>313</v>
      </c>
      <c r="W42" s="67" t="s">
        <v>313</v>
      </c>
      <c r="AB42" s="2" t="s">
        <v>741</v>
      </c>
      <c r="AD42" s="71">
        <v>330245</v>
      </c>
      <c r="AE42" s="71">
        <v>0</v>
      </c>
      <c r="AF42" s="71">
        <v>93107</v>
      </c>
      <c r="AG42" s="48">
        <v>377947</v>
      </c>
      <c r="AH42" s="72">
        <v>0</v>
      </c>
      <c r="AI42" s="48">
        <v>94909</v>
      </c>
    </row>
    <row r="43" spans="1:35" ht="57.6" x14ac:dyDescent="0.3">
      <c r="A43" s="67" t="s">
        <v>722</v>
      </c>
      <c r="B43" s="67" t="s">
        <v>727</v>
      </c>
      <c r="C43" s="67" t="s">
        <v>725</v>
      </c>
      <c r="D43" s="67" t="s">
        <v>64</v>
      </c>
      <c r="E43" s="67" t="s">
        <v>57</v>
      </c>
      <c r="F43" s="67" t="s">
        <v>158</v>
      </c>
      <c r="G43" s="2" t="s">
        <v>733</v>
      </c>
      <c r="H43" s="18" t="s">
        <v>734</v>
      </c>
      <c r="M43" s="2" t="s">
        <v>735</v>
      </c>
      <c r="N43" s="2" t="s">
        <v>736</v>
      </c>
      <c r="P43" s="67">
        <v>542</v>
      </c>
      <c r="Q43" s="67">
        <v>546</v>
      </c>
      <c r="R43" s="67">
        <v>176</v>
      </c>
      <c r="S43" s="67">
        <v>178</v>
      </c>
      <c r="T43" s="71">
        <v>107941</v>
      </c>
      <c r="U43" s="71">
        <v>82664</v>
      </c>
      <c r="V43" s="67" t="s">
        <v>742</v>
      </c>
      <c r="W43" s="67" t="s">
        <v>742</v>
      </c>
      <c r="AB43" s="2" t="s">
        <v>743</v>
      </c>
      <c r="AD43" s="71">
        <v>413003</v>
      </c>
      <c r="AE43" s="71">
        <v>0</v>
      </c>
      <c r="AF43" s="71">
        <v>224862</v>
      </c>
      <c r="AG43" s="48">
        <v>367282</v>
      </c>
      <c r="AH43" s="72">
        <v>0</v>
      </c>
      <c r="AI43" s="48">
        <v>179890</v>
      </c>
    </row>
    <row r="44" spans="1:35" ht="30" customHeight="1" x14ac:dyDescent="0.3">
      <c r="A44" s="67" t="s">
        <v>722</v>
      </c>
      <c r="B44" s="67" t="s">
        <v>728</v>
      </c>
      <c r="C44" s="67" t="s">
        <v>726</v>
      </c>
      <c r="D44" s="67" t="s">
        <v>52</v>
      </c>
      <c r="E44" s="67" t="s">
        <v>61</v>
      </c>
      <c r="F44" s="67" t="s">
        <v>158</v>
      </c>
      <c r="G44" s="2" t="s">
        <v>737</v>
      </c>
      <c r="H44" s="18" t="s">
        <v>738</v>
      </c>
      <c r="M44" s="2" t="s">
        <v>739</v>
      </c>
      <c r="N44" s="2" t="s">
        <v>740</v>
      </c>
      <c r="P44" s="67">
        <v>991</v>
      </c>
      <c r="Q44" s="7">
        <v>1665</v>
      </c>
      <c r="R44" s="67" t="s">
        <v>96</v>
      </c>
      <c r="S44" s="67" t="s">
        <v>96</v>
      </c>
      <c r="T44" s="71">
        <v>442220</v>
      </c>
      <c r="U44" s="71">
        <v>1429393</v>
      </c>
      <c r="V44" s="67" t="s">
        <v>313</v>
      </c>
      <c r="W44" s="67" t="s">
        <v>313</v>
      </c>
      <c r="AB44" s="2" t="s">
        <v>744</v>
      </c>
      <c r="AD44" s="71">
        <v>442221</v>
      </c>
      <c r="AE44" s="71">
        <v>0</v>
      </c>
      <c r="AF44" s="67" t="s">
        <v>96</v>
      </c>
      <c r="AG44" s="48">
        <v>1429393</v>
      </c>
      <c r="AH44" s="72">
        <v>0</v>
      </c>
      <c r="AI44" s="69" t="s">
        <v>96</v>
      </c>
    </row>
    <row r="45" spans="1:35" ht="172.8" x14ac:dyDescent="0.3">
      <c r="A45" s="2" t="s">
        <v>777</v>
      </c>
      <c r="B45" s="2" t="s">
        <v>778</v>
      </c>
      <c r="C45" s="67" t="s">
        <v>779</v>
      </c>
      <c r="D45" s="67" t="s">
        <v>52</v>
      </c>
      <c r="E45" s="67" t="s">
        <v>61</v>
      </c>
      <c r="F45" s="67" t="s">
        <v>158</v>
      </c>
      <c r="G45" s="69" t="s">
        <v>797</v>
      </c>
      <c r="H45" s="18" t="s">
        <v>798</v>
      </c>
      <c r="M45" s="2" t="s">
        <v>0</v>
      </c>
      <c r="N45" s="2" t="s">
        <v>799</v>
      </c>
      <c r="P45" s="7">
        <v>3777</v>
      </c>
      <c r="Q45" s="7">
        <v>4283</v>
      </c>
      <c r="R45" s="7">
        <v>3777</v>
      </c>
      <c r="S45" s="7">
        <v>4283</v>
      </c>
      <c r="T45" s="71">
        <v>859242</v>
      </c>
      <c r="U45" s="71">
        <v>1136580</v>
      </c>
      <c r="V45" s="2" t="s">
        <v>835</v>
      </c>
      <c r="X45" s="2" t="s">
        <v>836</v>
      </c>
      <c r="Z45" s="2" t="s">
        <v>837</v>
      </c>
      <c r="AB45" s="2" t="s">
        <v>838</v>
      </c>
      <c r="AC45" s="2" t="s">
        <v>839</v>
      </c>
      <c r="AD45" s="71">
        <v>859242</v>
      </c>
      <c r="AE45" s="67" t="s">
        <v>96</v>
      </c>
      <c r="AF45" s="71">
        <v>39651</v>
      </c>
      <c r="AG45" s="48">
        <v>1136580</v>
      </c>
      <c r="AH45" s="68" t="s">
        <v>96</v>
      </c>
      <c r="AI45" s="48">
        <v>40548</v>
      </c>
    </row>
    <row r="46" spans="1:35" ht="158.4" x14ac:dyDescent="0.3">
      <c r="A46" s="67" t="s">
        <v>777</v>
      </c>
      <c r="B46" s="67" t="s">
        <v>787</v>
      </c>
      <c r="C46" s="67" t="s">
        <v>780</v>
      </c>
      <c r="D46" s="67" t="s">
        <v>52</v>
      </c>
      <c r="E46" s="67" t="s">
        <v>59</v>
      </c>
      <c r="F46" s="67" t="s">
        <v>158</v>
      </c>
      <c r="G46" s="2" t="s">
        <v>800</v>
      </c>
      <c r="H46" s="18" t="s">
        <v>801</v>
      </c>
      <c r="M46" s="2" t="s">
        <v>0</v>
      </c>
      <c r="N46" s="67" t="s">
        <v>802</v>
      </c>
      <c r="P46" s="67">
        <v>895</v>
      </c>
      <c r="Q46" s="67">
        <v>980</v>
      </c>
      <c r="R46" s="67">
        <v>895</v>
      </c>
      <c r="S46" s="67">
        <v>980</v>
      </c>
      <c r="T46" s="71">
        <v>271286</v>
      </c>
      <c r="U46" s="71">
        <v>339742</v>
      </c>
      <c r="V46" s="67" t="s">
        <v>840</v>
      </c>
      <c r="W46" s="65" t="s">
        <v>96</v>
      </c>
      <c r="Z46" s="2" t="s">
        <v>841</v>
      </c>
      <c r="AB46" s="2" t="s">
        <v>842</v>
      </c>
      <c r="AC46" s="2" t="s">
        <v>843</v>
      </c>
      <c r="AD46" s="71">
        <v>271286</v>
      </c>
      <c r="AE46" s="67" t="s">
        <v>96</v>
      </c>
      <c r="AF46" s="71">
        <v>62959</v>
      </c>
      <c r="AG46" s="48">
        <v>339742</v>
      </c>
      <c r="AH46" s="68" t="s">
        <v>96</v>
      </c>
      <c r="AI46" s="48">
        <v>56521</v>
      </c>
    </row>
    <row r="47" spans="1:35" ht="201.6" x14ac:dyDescent="0.3">
      <c r="A47" s="67" t="s">
        <v>777</v>
      </c>
      <c r="B47" s="67" t="s">
        <v>788</v>
      </c>
      <c r="C47" s="67" t="s">
        <v>781</v>
      </c>
      <c r="D47" s="67" t="s">
        <v>52</v>
      </c>
      <c r="E47" s="67" t="s">
        <v>61</v>
      </c>
      <c r="F47" s="67" t="s">
        <v>158</v>
      </c>
      <c r="G47" s="2" t="s">
        <v>803</v>
      </c>
      <c r="H47" s="18" t="s">
        <v>804</v>
      </c>
      <c r="M47" s="2" t="s">
        <v>0</v>
      </c>
      <c r="N47" s="67" t="s">
        <v>805</v>
      </c>
      <c r="P47" s="67">
        <v>745</v>
      </c>
      <c r="Q47" s="67">
        <v>664</v>
      </c>
      <c r="R47" s="67">
        <v>745</v>
      </c>
      <c r="S47" s="67">
        <v>664</v>
      </c>
      <c r="T47" s="71">
        <v>202132</v>
      </c>
      <c r="U47" s="71">
        <v>178693</v>
      </c>
      <c r="V47" s="2" t="s">
        <v>844</v>
      </c>
      <c r="X47" s="2" t="s">
        <v>845</v>
      </c>
      <c r="Z47" s="67" t="s">
        <v>846</v>
      </c>
      <c r="AB47" s="2" t="s">
        <v>847</v>
      </c>
      <c r="AC47" s="2" t="s">
        <v>848</v>
      </c>
      <c r="AD47" s="71">
        <v>202132</v>
      </c>
      <c r="AE47" s="67" t="s">
        <v>96</v>
      </c>
      <c r="AF47" s="71">
        <v>19509</v>
      </c>
      <c r="AG47" s="48">
        <v>178693</v>
      </c>
      <c r="AH47" s="68" t="s">
        <v>96</v>
      </c>
      <c r="AI47" s="48">
        <v>19725</v>
      </c>
    </row>
    <row r="48" spans="1:35" ht="187.2" x14ac:dyDescent="0.3">
      <c r="A48" s="67" t="s">
        <v>777</v>
      </c>
      <c r="B48" s="67" t="s">
        <v>789</v>
      </c>
      <c r="C48" s="67" t="s">
        <v>60</v>
      </c>
      <c r="D48" s="67" t="s">
        <v>52</v>
      </c>
      <c r="E48" s="67" t="s">
        <v>61</v>
      </c>
      <c r="F48" s="67" t="s">
        <v>158</v>
      </c>
      <c r="G48" s="67" t="s">
        <v>806</v>
      </c>
      <c r="H48" s="18" t="s">
        <v>807</v>
      </c>
      <c r="M48" s="2" t="s">
        <v>808</v>
      </c>
      <c r="N48" s="2" t="s">
        <v>809</v>
      </c>
      <c r="P48" s="7">
        <v>3989</v>
      </c>
      <c r="Q48" s="7">
        <v>4697</v>
      </c>
      <c r="R48" s="7">
        <v>3989</v>
      </c>
      <c r="S48" s="7">
        <v>4697</v>
      </c>
      <c r="T48" s="71">
        <v>1585048</v>
      </c>
      <c r="U48" s="71">
        <v>2329634</v>
      </c>
      <c r="V48" s="2" t="s">
        <v>849</v>
      </c>
      <c r="X48" s="2" t="s">
        <v>850</v>
      </c>
      <c r="Z48" s="2" t="s">
        <v>851</v>
      </c>
      <c r="AB48" s="2" t="s">
        <v>852</v>
      </c>
      <c r="AC48" s="2" t="s">
        <v>853</v>
      </c>
      <c r="AD48" s="71">
        <v>1585048</v>
      </c>
      <c r="AE48" s="71">
        <v>510557</v>
      </c>
      <c r="AF48" s="67" t="s">
        <v>96</v>
      </c>
      <c r="AG48" s="69"/>
      <c r="AH48" s="68"/>
      <c r="AI48" s="69"/>
    </row>
    <row r="49" spans="1:35" ht="100.8" x14ac:dyDescent="0.3">
      <c r="A49" s="67" t="s">
        <v>777</v>
      </c>
      <c r="B49" s="67" t="s">
        <v>790</v>
      </c>
      <c r="C49" s="67" t="s">
        <v>782</v>
      </c>
      <c r="D49" s="67" t="s">
        <v>52</v>
      </c>
      <c r="E49" s="67" t="s">
        <v>61</v>
      </c>
      <c r="F49" s="67" t="s">
        <v>158</v>
      </c>
      <c r="G49" s="2" t="s">
        <v>810</v>
      </c>
      <c r="H49" s="18" t="s">
        <v>811</v>
      </c>
      <c r="M49" s="67" t="s">
        <v>0</v>
      </c>
      <c r="N49" s="2" t="s">
        <v>812</v>
      </c>
      <c r="P49" s="2" t="s">
        <v>854</v>
      </c>
      <c r="R49" s="67" t="s">
        <v>855</v>
      </c>
      <c r="T49" s="67" t="s">
        <v>856</v>
      </c>
      <c r="U49" s="67"/>
      <c r="AB49" s="2" t="s">
        <v>857</v>
      </c>
      <c r="AD49" s="71">
        <v>6549289</v>
      </c>
      <c r="AE49" s="67" t="s">
        <v>96</v>
      </c>
      <c r="AF49" s="67" t="s">
        <v>96</v>
      </c>
      <c r="AG49" s="48">
        <v>2329634</v>
      </c>
      <c r="AH49" s="72">
        <v>591998</v>
      </c>
      <c r="AI49" s="69" t="s">
        <v>96</v>
      </c>
    </row>
    <row r="50" spans="1:35" ht="230.4" x14ac:dyDescent="0.3">
      <c r="A50" s="67" t="s">
        <v>777</v>
      </c>
      <c r="B50" s="67" t="s">
        <v>791</v>
      </c>
      <c r="C50" s="67" t="s">
        <v>783</v>
      </c>
      <c r="D50" s="67" t="s">
        <v>52</v>
      </c>
      <c r="E50" s="67" t="s">
        <v>59</v>
      </c>
      <c r="F50" s="67" t="s">
        <v>158</v>
      </c>
      <c r="G50" s="2" t="s">
        <v>813</v>
      </c>
      <c r="H50" s="18" t="s">
        <v>814</v>
      </c>
      <c r="M50" s="2" t="s">
        <v>815</v>
      </c>
      <c r="N50" s="2" t="s">
        <v>816</v>
      </c>
      <c r="P50" s="67" t="s">
        <v>96</v>
      </c>
      <c r="Q50" s="7">
        <v>11661</v>
      </c>
      <c r="R50" s="67" t="s">
        <v>96</v>
      </c>
      <c r="S50" s="67" t="s">
        <v>96</v>
      </c>
      <c r="T50" s="67" t="s">
        <v>96</v>
      </c>
      <c r="U50" s="71">
        <v>3294678</v>
      </c>
      <c r="W50" s="65" t="s">
        <v>858</v>
      </c>
      <c r="X50" s="2" t="s">
        <v>859</v>
      </c>
      <c r="AB50" s="2" t="s">
        <v>860</v>
      </c>
      <c r="AD50" s="67" t="s">
        <v>96</v>
      </c>
      <c r="AE50" s="67" t="s">
        <v>96</v>
      </c>
      <c r="AF50" s="67" t="s">
        <v>96</v>
      </c>
      <c r="AG50" s="69" t="s">
        <v>96</v>
      </c>
      <c r="AH50" s="68" t="s">
        <v>96</v>
      </c>
      <c r="AI50" s="69" t="s">
        <v>96</v>
      </c>
    </row>
    <row r="51" spans="1:35" ht="172.8" x14ac:dyDescent="0.3">
      <c r="A51" s="67" t="s">
        <v>777</v>
      </c>
      <c r="B51" s="67" t="s">
        <v>792</v>
      </c>
      <c r="C51" s="67" t="s">
        <v>159</v>
      </c>
      <c r="D51" s="67" t="s">
        <v>64</v>
      </c>
      <c r="E51" s="67" t="s">
        <v>57</v>
      </c>
      <c r="F51" s="67" t="s">
        <v>158</v>
      </c>
      <c r="G51" s="2" t="s">
        <v>817</v>
      </c>
      <c r="H51" s="18" t="s">
        <v>818</v>
      </c>
      <c r="M51" s="2" t="s">
        <v>819</v>
      </c>
      <c r="N51" s="2" t="s">
        <v>820</v>
      </c>
      <c r="P51" s="67">
        <v>53</v>
      </c>
      <c r="Q51" s="67">
        <v>56</v>
      </c>
      <c r="R51" s="67">
        <v>53</v>
      </c>
      <c r="S51" s="67">
        <v>56</v>
      </c>
      <c r="T51" s="71">
        <v>7274</v>
      </c>
      <c r="U51" s="71">
        <v>7597</v>
      </c>
      <c r="V51" s="2" t="s">
        <v>861</v>
      </c>
      <c r="X51" s="2" t="s">
        <v>862</v>
      </c>
      <c r="Z51" s="2" t="s">
        <v>863</v>
      </c>
      <c r="AB51" s="2" t="s">
        <v>864</v>
      </c>
      <c r="AC51" s="2" t="s">
        <v>865</v>
      </c>
      <c r="AD51" s="67"/>
      <c r="AE51" s="67"/>
      <c r="AF51" s="67"/>
      <c r="AG51" s="48">
        <v>3294678</v>
      </c>
      <c r="AH51" s="68" t="s">
        <v>96</v>
      </c>
      <c r="AI51" s="48">
        <v>177221</v>
      </c>
    </row>
    <row r="52" spans="1:35" ht="172.8" x14ac:dyDescent="0.3">
      <c r="A52" s="67" t="s">
        <v>777</v>
      </c>
      <c r="B52" s="67" t="s">
        <v>793</v>
      </c>
      <c r="C52" s="67" t="s">
        <v>784</v>
      </c>
      <c r="D52" s="67" t="s">
        <v>64</v>
      </c>
      <c r="E52" s="67" t="s">
        <v>57</v>
      </c>
      <c r="F52" s="67" t="s">
        <v>158</v>
      </c>
      <c r="G52" s="2" t="s">
        <v>821</v>
      </c>
      <c r="H52" s="18" t="s">
        <v>822</v>
      </c>
      <c r="M52" s="2" t="s">
        <v>823</v>
      </c>
      <c r="N52" s="2" t="s">
        <v>824</v>
      </c>
      <c r="P52" s="7">
        <v>1074</v>
      </c>
      <c r="Q52" s="67">
        <v>241</v>
      </c>
      <c r="R52" s="67">
        <v>805</v>
      </c>
      <c r="S52" s="67">
        <v>177</v>
      </c>
      <c r="T52" s="71">
        <v>20906</v>
      </c>
      <c r="U52" s="71">
        <v>8017</v>
      </c>
      <c r="V52" s="2" t="s">
        <v>866</v>
      </c>
      <c r="X52" s="2" t="s">
        <v>867</v>
      </c>
      <c r="Z52" s="2" t="s">
        <v>868</v>
      </c>
      <c r="AB52" s="2" t="s">
        <v>869</v>
      </c>
      <c r="AC52" s="2" t="s">
        <v>870</v>
      </c>
      <c r="AD52" s="71">
        <v>320000</v>
      </c>
      <c r="AE52" s="71">
        <v>80000</v>
      </c>
      <c r="AF52" s="71">
        <v>80000</v>
      </c>
      <c r="AG52" s="48">
        <v>284000</v>
      </c>
      <c r="AH52" s="72">
        <v>71000</v>
      </c>
      <c r="AI52" s="48">
        <v>71000</v>
      </c>
    </row>
    <row r="53" spans="1:35" ht="144" x14ac:dyDescent="0.3">
      <c r="A53" s="67" t="s">
        <v>777</v>
      </c>
      <c r="B53" s="67" t="s">
        <v>794</v>
      </c>
      <c r="C53" s="67" t="s">
        <v>65</v>
      </c>
      <c r="D53" s="67" t="s">
        <v>64</v>
      </c>
      <c r="E53" s="67" t="s">
        <v>57</v>
      </c>
      <c r="F53" s="67" t="s">
        <v>158</v>
      </c>
      <c r="G53" s="2" t="s">
        <v>825</v>
      </c>
      <c r="H53" s="18" t="s">
        <v>826</v>
      </c>
      <c r="M53" s="2" t="s">
        <v>823</v>
      </c>
      <c r="N53" s="2" t="s">
        <v>827</v>
      </c>
      <c r="P53" s="7">
        <v>11155</v>
      </c>
      <c r="Q53" s="7">
        <v>5365</v>
      </c>
      <c r="R53" s="7">
        <v>4549</v>
      </c>
      <c r="S53" s="7">
        <v>2497</v>
      </c>
      <c r="T53" s="71">
        <v>1105897</v>
      </c>
      <c r="U53" s="71">
        <v>559622</v>
      </c>
      <c r="V53" s="2" t="s">
        <v>871</v>
      </c>
      <c r="X53" s="2" t="s">
        <v>872</v>
      </c>
      <c r="Z53" s="2" t="s">
        <v>873</v>
      </c>
      <c r="AB53" s="2" t="s">
        <v>874</v>
      </c>
      <c r="AC53" s="2" t="s">
        <v>875</v>
      </c>
      <c r="AD53" s="71">
        <v>393176</v>
      </c>
      <c r="AE53" s="71">
        <v>0</v>
      </c>
      <c r="AF53" s="71">
        <v>78635</v>
      </c>
      <c r="AG53" s="48">
        <v>123069</v>
      </c>
      <c r="AH53" s="72">
        <v>0</v>
      </c>
      <c r="AI53" s="48">
        <v>24614</v>
      </c>
    </row>
    <row r="54" spans="1:35" ht="115.2" x14ac:dyDescent="0.3">
      <c r="A54" s="67" t="s">
        <v>777</v>
      </c>
      <c r="B54" s="67" t="s">
        <v>795</v>
      </c>
      <c r="C54" s="67" t="s">
        <v>785</v>
      </c>
      <c r="D54" s="67" t="s">
        <v>64</v>
      </c>
      <c r="E54" s="67" t="s">
        <v>57</v>
      </c>
      <c r="F54" s="67" t="s">
        <v>158</v>
      </c>
      <c r="G54" s="2" t="s">
        <v>828</v>
      </c>
      <c r="H54" s="18" t="s">
        <v>829</v>
      </c>
      <c r="M54" s="2" t="s">
        <v>830</v>
      </c>
      <c r="N54" s="2" t="s">
        <v>831</v>
      </c>
      <c r="P54" s="7">
        <v>12219</v>
      </c>
      <c r="Q54" s="7">
        <v>11554</v>
      </c>
      <c r="R54" s="7">
        <v>4381</v>
      </c>
      <c r="S54" s="7">
        <v>4381</v>
      </c>
      <c r="T54" s="71">
        <v>611690</v>
      </c>
      <c r="U54" s="71">
        <v>562994</v>
      </c>
      <c r="V54" s="2" t="s">
        <v>876</v>
      </c>
      <c r="X54" s="2" t="s">
        <v>877</v>
      </c>
      <c r="AB54" s="2" t="s">
        <v>878</v>
      </c>
      <c r="AD54" s="71">
        <v>2536684</v>
      </c>
      <c r="AE54" s="71">
        <v>0</v>
      </c>
      <c r="AF54" s="71">
        <v>507336</v>
      </c>
      <c r="AG54" s="48">
        <v>1817481</v>
      </c>
      <c r="AH54" s="72">
        <v>0</v>
      </c>
      <c r="AI54" s="48">
        <v>363496</v>
      </c>
    </row>
    <row r="55" spans="1:35" ht="201.6" x14ac:dyDescent="0.3">
      <c r="A55" s="67" t="s">
        <v>777</v>
      </c>
      <c r="B55" s="67" t="s">
        <v>796</v>
      </c>
      <c r="C55" s="67" t="s">
        <v>786</v>
      </c>
      <c r="D55" s="67" t="s">
        <v>64</v>
      </c>
      <c r="E55" s="67" t="s">
        <v>57</v>
      </c>
      <c r="F55" s="67" t="s">
        <v>158</v>
      </c>
      <c r="G55" s="2" t="s">
        <v>832</v>
      </c>
      <c r="H55" s="18" t="s">
        <v>833</v>
      </c>
      <c r="M55" s="2" t="s">
        <v>823</v>
      </c>
      <c r="N55" s="2" t="s">
        <v>834</v>
      </c>
      <c r="P55" s="67">
        <v>44</v>
      </c>
      <c r="Q55" s="67">
        <v>107</v>
      </c>
      <c r="R55" s="67">
        <v>35</v>
      </c>
      <c r="S55" s="67">
        <v>79</v>
      </c>
      <c r="T55" s="71">
        <v>11016</v>
      </c>
      <c r="U55" s="71">
        <v>701</v>
      </c>
      <c r="V55" s="2" t="s">
        <v>879</v>
      </c>
      <c r="X55" s="2" t="s">
        <v>880</v>
      </c>
      <c r="AB55" s="2" t="s">
        <v>881</v>
      </c>
      <c r="AD55" s="67" t="s">
        <v>882</v>
      </c>
      <c r="AE55" s="33">
        <v>148407.6</v>
      </c>
      <c r="AF55" s="71">
        <v>29681</v>
      </c>
      <c r="AG55" s="69" t="s">
        <v>882</v>
      </c>
      <c r="AH55" s="72">
        <v>148408</v>
      </c>
      <c r="AI55" s="48">
        <v>29681</v>
      </c>
    </row>
    <row r="56" spans="1:35" ht="72" x14ac:dyDescent="0.3">
      <c r="A56" s="2" t="s">
        <v>910</v>
      </c>
      <c r="B56" s="2" t="s">
        <v>911</v>
      </c>
      <c r="C56" s="67" t="s">
        <v>912</v>
      </c>
      <c r="D56" s="67" t="s">
        <v>52</v>
      </c>
      <c r="E56" s="67" t="s">
        <v>61</v>
      </c>
      <c r="F56" s="67" t="s">
        <v>158</v>
      </c>
      <c r="G56" s="2" t="s">
        <v>913</v>
      </c>
      <c r="H56" s="18" t="s">
        <v>914</v>
      </c>
      <c r="M56" s="2" t="s">
        <v>915</v>
      </c>
      <c r="N56" s="2" t="s">
        <v>916</v>
      </c>
      <c r="Q56" s="2">
        <v>11</v>
      </c>
      <c r="S56" s="2">
        <v>11</v>
      </c>
      <c r="X56" s="67"/>
      <c r="AB56" s="2" t="s">
        <v>917</v>
      </c>
      <c r="AC56" s="2" t="s">
        <v>984</v>
      </c>
      <c r="AD56" s="85">
        <v>304022</v>
      </c>
      <c r="AE56" s="85">
        <v>0</v>
      </c>
      <c r="AF56" s="85">
        <v>60804</v>
      </c>
      <c r="AG56" s="86">
        <v>10206</v>
      </c>
      <c r="AH56" s="87">
        <v>0</v>
      </c>
      <c r="AI56" s="86">
        <v>2041</v>
      </c>
    </row>
    <row r="57" spans="1:35" ht="28.8" x14ac:dyDescent="0.3">
      <c r="A57" s="2" t="s">
        <v>979</v>
      </c>
      <c r="B57" s="2">
        <v>99116</v>
      </c>
      <c r="C57" s="2" t="s">
        <v>980</v>
      </c>
      <c r="D57" s="67" t="s">
        <v>56</v>
      </c>
      <c r="E57" s="67" t="s">
        <v>61</v>
      </c>
      <c r="F57" s="67" t="s">
        <v>158</v>
      </c>
      <c r="G57" s="2" t="s">
        <v>981</v>
      </c>
      <c r="H57" s="18" t="s">
        <v>982</v>
      </c>
      <c r="M57" s="2" t="s">
        <v>0</v>
      </c>
      <c r="N57" s="2" t="s">
        <v>983</v>
      </c>
      <c r="P57" s="67">
        <v>20</v>
      </c>
      <c r="Q57" s="67">
        <v>21</v>
      </c>
      <c r="R57" s="67">
        <v>20</v>
      </c>
      <c r="S57" s="67">
        <v>21</v>
      </c>
      <c r="T57" s="67">
        <v>4488</v>
      </c>
      <c r="U57" s="67">
        <v>4198</v>
      </c>
      <c r="AC57" s="2" t="s">
        <v>984</v>
      </c>
      <c r="AD57" s="67">
        <v>0</v>
      </c>
      <c r="AE57" s="67">
        <v>0</v>
      </c>
      <c r="AF57" s="33">
        <v>570</v>
      </c>
      <c r="AG57" s="69">
        <v>0</v>
      </c>
      <c r="AH57" s="68">
        <v>0</v>
      </c>
      <c r="AI57" s="69">
        <v>585</v>
      </c>
    </row>
    <row r="58" spans="1:35" ht="288" x14ac:dyDescent="0.3">
      <c r="A58" s="2" t="s">
        <v>988</v>
      </c>
      <c r="B58" s="2" t="s">
        <v>989</v>
      </c>
      <c r="C58" s="67" t="s">
        <v>990</v>
      </c>
      <c r="D58" s="67" t="s">
        <v>64</v>
      </c>
      <c r="E58" s="67" t="s">
        <v>57</v>
      </c>
      <c r="F58" s="67" t="s">
        <v>158</v>
      </c>
      <c r="G58" s="2" t="s">
        <v>994</v>
      </c>
      <c r="H58" s="18" t="s">
        <v>995</v>
      </c>
      <c r="M58" s="2" t="s">
        <v>246</v>
      </c>
      <c r="N58" s="2" t="s">
        <v>996</v>
      </c>
      <c r="P58" s="67">
        <v>56</v>
      </c>
      <c r="Q58" s="67">
        <v>30</v>
      </c>
      <c r="R58" s="67">
        <v>56</v>
      </c>
      <c r="S58" s="67">
        <v>30</v>
      </c>
      <c r="T58" s="67" t="s">
        <v>1011</v>
      </c>
      <c r="U58" s="67" t="s">
        <v>1012</v>
      </c>
      <c r="V58" s="67" t="s">
        <v>1016</v>
      </c>
      <c r="W58" s="67" t="s">
        <v>1017</v>
      </c>
      <c r="X58" s="67" t="s">
        <v>1013</v>
      </c>
      <c r="Z58" s="88" t="s">
        <v>1014</v>
      </c>
      <c r="AA58" s="88"/>
      <c r="AB58" s="2" t="s">
        <v>1015</v>
      </c>
      <c r="AC58" s="67"/>
      <c r="AD58" s="71">
        <v>364376</v>
      </c>
      <c r="AE58" s="67" t="s">
        <v>182</v>
      </c>
      <c r="AF58" s="71">
        <v>14000</v>
      </c>
      <c r="AG58" s="48">
        <v>201625</v>
      </c>
      <c r="AH58" s="68" t="s">
        <v>182</v>
      </c>
      <c r="AI58" s="48">
        <v>7500</v>
      </c>
    </row>
    <row r="59" spans="1:35" ht="201.6" x14ac:dyDescent="0.3">
      <c r="A59" s="67" t="s">
        <v>988</v>
      </c>
      <c r="B59" s="67" t="s">
        <v>989</v>
      </c>
      <c r="C59" s="67" t="s">
        <v>991</v>
      </c>
      <c r="D59" s="67" t="s">
        <v>64</v>
      </c>
      <c r="E59" s="67" t="s">
        <v>57</v>
      </c>
      <c r="F59" s="67" t="s">
        <v>158</v>
      </c>
      <c r="G59" s="2" t="s">
        <v>994</v>
      </c>
      <c r="H59" s="18" t="s">
        <v>995</v>
      </c>
      <c r="M59" s="2" t="s">
        <v>997</v>
      </c>
      <c r="N59" s="2" t="s">
        <v>998</v>
      </c>
      <c r="P59" s="67">
        <v>6</v>
      </c>
      <c r="Q59" s="67">
        <v>13</v>
      </c>
      <c r="R59" s="67">
        <v>6</v>
      </c>
      <c r="S59" s="67">
        <v>13</v>
      </c>
      <c r="T59" s="67" t="s">
        <v>1018</v>
      </c>
      <c r="U59" s="71" t="s">
        <v>1019</v>
      </c>
      <c r="V59" s="67" t="s">
        <v>313</v>
      </c>
      <c r="W59" s="67" t="s">
        <v>313</v>
      </c>
      <c r="X59" s="67"/>
      <c r="Z59" s="67" t="s">
        <v>1020</v>
      </c>
      <c r="AB59" s="67" t="s">
        <v>1021</v>
      </c>
      <c r="AC59" s="67"/>
      <c r="AD59" s="71">
        <v>15530</v>
      </c>
      <c r="AE59" s="71">
        <v>210</v>
      </c>
      <c r="AF59" s="71">
        <v>1500</v>
      </c>
      <c r="AG59" s="48">
        <v>34051</v>
      </c>
      <c r="AH59" s="72">
        <v>390</v>
      </c>
      <c r="AI59" s="48">
        <v>3000</v>
      </c>
    </row>
    <row r="60" spans="1:35" ht="331.2" x14ac:dyDescent="0.3">
      <c r="A60" s="67" t="s">
        <v>988</v>
      </c>
      <c r="B60" s="67" t="s">
        <v>989</v>
      </c>
      <c r="C60" s="67" t="s">
        <v>992</v>
      </c>
      <c r="D60" s="67" t="s">
        <v>56</v>
      </c>
      <c r="E60" s="67" t="s">
        <v>61</v>
      </c>
      <c r="F60" s="67" t="s">
        <v>275</v>
      </c>
      <c r="G60" s="2" t="s">
        <v>1000</v>
      </c>
      <c r="H60" s="18" t="s">
        <v>1001</v>
      </c>
      <c r="M60" s="2" t="s">
        <v>999</v>
      </c>
      <c r="N60" s="2" t="s">
        <v>1002</v>
      </c>
      <c r="P60" s="67" t="s">
        <v>1022</v>
      </c>
      <c r="Q60" s="2" t="s">
        <v>1023</v>
      </c>
      <c r="R60" s="2">
        <v>991</v>
      </c>
      <c r="S60" s="7">
        <v>1121</v>
      </c>
      <c r="T60" s="71">
        <v>188040</v>
      </c>
      <c r="U60" s="71">
        <v>228684</v>
      </c>
      <c r="V60" s="67" t="s">
        <v>1024</v>
      </c>
      <c r="W60" s="67" t="s">
        <v>1024</v>
      </c>
      <c r="X60" s="67" t="s">
        <v>1025</v>
      </c>
      <c r="Z60" s="67" t="s">
        <v>319</v>
      </c>
      <c r="AB60" s="67" t="s">
        <v>1026</v>
      </c>
      <c r="AC60" s="67"/>
      <c r="AD60" s="71">
        <v>188040</v>
      </c>
      <c r="AE60" s="67" t="s">
        <v>1037</v>
      </c>
      <c r="AF60" s="67" t="s">
        <v>1038</v>
      </c>
      <c r="AG60" s="48">
        <v>228684</v>
      </c>
      <c r="AH60" s="68" t="s">
        <v>1040</v>
      </c>
      <c r="AI60" s="69" t="s">
        <v>1038</v>
      </c>
    </row>
    <row r="61" spans="1:35" ht="273.60000000000002" x14ac:dyDescent="0.3">
      <c r="A61" s="67" t="s">
        <v>988</v>
      </c>
      <c r="B61" s="67" t="s">
        <v>989</v>
      </c>
      <c r="C61" s="67" t="s">
        <v>993</v>
      </c>
      <c r="D61" s="67" t="s">
        <v>52</v>
      </c>
      <c r="E61" s="67" t="s">
        <v>59</v>
      </c>
      <c r="F61" s="67" t="s">
        <v>275</v>
      </c>
      <c r="G61" s="2" t="s">
        <v>1003</v>
      </c>
      <c r="H61" s="18" t="s">
        <v>1004</v>
      </c>
      <c r="M61" s="2" t="s">
        <v>1005</v>
      </c>
      <c r="N61" s="2" t="s">
        <v>1006</v>
      </c>
      <c r="P61" s="67">
        <v>48</v>
      </c>
      <c r="Q61" s="67">
        <v>19</v>
      </c>
      <c r="R61" s="67">
        <v>48</v>
      </c>
      <c r="S61" s="67">
        <v>19</v>
      </c>
      <c r="T61" s="71">
        <v>5822</v>
      </c>
      <c r="U61" s="71">
        <v>3875</v>
      </c>
      <c r="V61" s="67" t="s">
        <v>1027</v>
      </c>
      <c r="W61" s="67" t="s">
        <v>1028</v>
      </c>
      <c r="X61" s="67" t="s">
        <v>1029</v>
      </c>
      <c r="Z61" s="67" t="s">
        <v>1030</v>
      </c>
      <c r="AB61" s="67" t="s">
        <v>1031</v>
      </c>
      <c r="AC61" s="67"/>
      <c r="AD61" s="71">
        <v>5822</v>
      </c>
      <c r="AE61" s="67" t="s">
        <v>1039</v>
      </c>
      <c r="AF61" s="67" t="s">
        <v>1038</v>
      </c>
      <c r="AG61" s="48">
        <v>3595</v>
      </c>
      <c r="AH61" s="68" t="s">
        <v>1041</v>
      </c>
      <c r="AI61" s="69" t="s">
        <v>1038</v>
      </c>
    </row>
    <row r="62" spans="1:35" ht="86.4" x14ac:dyDescent="0.3">
      <c r="A62" s="67" t="s">
        <v>988</v>
      </c>
      <c r="B62" s="67" t="s">
        <v>989</v>
      </c>
      <c r="C62" s="67" t="s">
        <v>60</v>
      </c>
      <c r="D62" s="67" t="s">
        <v>52</v>
      </c>
      <c r="E62" s="67" t="s">
        <v>61</v>
      </c>
      <c r="F62" s="67" t="s">
        <v>275</v>
      </c>
      <c r="G62" s="2" t="s">
        <v>1007</v>
      </c>
      <c r="H62" s="18" t="s">
        <v>1008</v>
      </c>
      <c r="M62" s="2" t="s">
        <v>1009</v>
      </c>
      <c r="N62" s="2" t="s">
        <v>1010</v>
      </c>
      <c r="P62" s="67">
        <v>988</v>
      </c>
      <c r="Q62" s="7">
        <v>1493</v>
      </c>
      <c r="R62" s="2">
        <v>988</v>
      </c>
      <c r="S62" s="7">
        <v>1493</v>
      </c>
      <c r="T62" s="71">
        <v>324138</v>
      </c>
      <c r="U62" s="67" t="s">
        <v>1032</v>
      </c>
      <c r="W62" s="89" t="s">
        <v>1033</v>
      </c>
      <c r="X62" s="67" t="s">
        <v>1034</v>
      </c>
      <c r="Z62" s="67" t="s">
        <v>1035</v>
      </c>
      <c r="AB62" s="67" t="s">
        <v>1036</v>
      </c>
    </row>
    <row r="63" spans="1:35" ht="72" x14ac:dyDescent="0.3">
      <c r="A63" s="2" t="s">
        <v>1077</v>
      </c>
      <c r="B63" s="2" t="s">
        <v>1078</v>
      </c>
      <c r="C63" s="2" t="s">
        <v>1079</v>
      </c>
      <c r="D63" s="2" t="s">
        <v>64</v>
      </c>
      <c r="E63" t="s">
        <v>57</v>
      </c>
      <c r="F63" s="2" t="s">
        <v>158</v>
      </c>
      <c r="G63" s="2" t="s">
        <v>1080</v>
      </c>
      <c r="H63" s="18" t="s">
        <v>1081</v>
      </c>
      <c r="M63" s="2" t="s">
        <v>1082</v>
      </c>
      <c r="N63" s="2" t="s">
        <v>1083</v>
      </c>
      <c r="P63" s="67">
        <v>5</v>
      </c>
      <c r="Q63" s="67">
        <v>5</v>
      </c>
      <c r="R63" s="67">
        <v>5</v>
      </c>
      <c r="S63" s="67">
        <v>5</v>
      </c>
      <c r="T63" s="67" t="s">
        <v>1084</v>
      </c>
      <c r="U63" s="67" t="s">
        <v>1085</v>
      </c>
      <c r="V63" s="67" t="s">
        <v>1086</v>
      </c>
      <c r="X63" s="67"/>
      <c r="Z63" s="67"/>
      <c r="AB63" s="67" t="s">
        <v>1087</v>
      </c>
      <c r="AD63" s="71">
        <v>60000</v>
      </c>
      <c r="AE63" s="67" t="s">
        <v>1088</v>
      </c>
      <c r="AF63" s="67" t="s">
        <v>127</v>
      </c>
      <c r="AG63" s="48">
        <v>60000</v>
      </c>
      <c r="AH63" s="68" t="s">
        <v>1088</v>
      </c>
      <c r="AI63" s="69" t="s">
        <v>127</v>
      </c>
    </row>
    <row r="64" spans="1:35" ht="273.60000000000002" x14ac:dyDescent="0.3">
      <c r="A64" s="2" t="s">
        <v>1105</v>
      </c>
      <c r="B64" s="2">
        <v>98926</v>
      </c>
      <c r="C64" s="67" t="s">
        <v>1106</v>
      </c>
      <c r="D64" s="67" t="s">
        <v>56</v>
      </c>
      <c r="E64" s="67" t="s">
        <v>61</v>
      </c>
      <c r="F64" s="67" t="s">
        <v>275</v>
      </c>
      <c r="G64" s="67" t="s">
        <v>1108</v>
      </c>
      <c r="H64" s="18" t="s">
        <v>1109</v>
      </c>
      <c r="M64" s="2" t="s">
        <v>1110</v>
      </c>
      <c r="N64" s="2" t="s">
        <v>1111</v>
      </c>
      <c r="P64" s="67">
        <v>176</v>
      </c>
      <c r="Q64" s="67">
        <v>191</v>
      </c>
      <c r="R64" s="67">
        <v>176</v>
      </c>
      <c r="S64" s="67">
        <v>191</v>
      </c>
      <c r="T64" s="71">
        <v>70945</v>
      </c>
      <c r="U64" s="71">
        <v>94493</v>
      </c>
      <c r="V64" s="67" t="s">
        <v>1116</v>
      </c>
      <c r="W64" s="67" t="s">
        <v>1116</v>
      </c>
      <c r="AB64" s="2" t="s">
        <v>1117</v>
      </c>
      <c r="AD64" s="71">
        <v>70495</v>
      </c>
      <c r="AE64" s="67" t="s">
        <v>182</v>
      </c>
      <c r="AF64" s="71">
        <v>10000</v>
      </c>
      <c r="AG64" s="48">
        <v>94493</v>
      </c>
      <c r="AH64" s="72">
        <v>3510</v>
      </c>
      <c r="AI64" s="69" t="s">
        <v>182</v>
      </c>
    </row>
    <row r="65" spans="1:35" ht="100.8" x14ac:dyDescent="0.3">
      <c r="A65" s="67" t="s">
        <v>1105</v>
      </c>
      <c r="B65" s="67">
        <v>98926</v>
      </c>
      <c r="C65" s="67" t="s">
        <v>1107</v>
      </c>
      <c r="D65" s="67" t="s">
        <v>64</v>
      </c>
      <c r="E65" s="67" t="s">
        <v>57</v>
      </c>
      <c r="F65" s="67" t="s">
        <v>275</v>
      </c>
      <c r="G65" s="2" t="s">
        <v>1112</v>
      </c>
      <c r="H65" s="18" t="s">
        <v>1113</v>
      </c>
      <c r="M65" s="2" t="s">
        <v>1114</v>
      </c>
      <c r="N65" s="2" t="s">
        <v>1115</v>
      </c>
      <c r="P65" s="67">
        <v>3</v>
      </c>
      <c r="Q65" s="67">
        <v>2</v>
      </c>
      <c r="R65" s="67">
        <v>3</v>
      </c>
      <c r="S65" s="67">
        <v>2</v>
      </c>
      <c r="T65" s="67" t="s">
        <v>313</v>
      </c>
      <c r="U65" s="67" t="s">
        <v>313</v>
      </c>
      <c r="V65" s="67" t="s">
        <v>96</v>
      </c>
      <c r="W65" s="67" t="s">
        <v>96</v>
      </c>
      <c r="AB65" s="2" t="s">
        <v>1118</v>
      </c>
      <c r="AD65" s="71">
        <v>13686</v>
      </c>
      <c r="AE65" s="71">
        <v>3302</v>
      </c>
      <c r="AF65" s="67" t="s">
        <v>182</v>
      </c>
      <c r="AG65" s="48">
        <v>13244</v>
      </c>
      <c r="AH65" s="72">
        <v>2853</v>
      </c>
      <c r="AI65" s="69" t="s">
        <v>182</v>
      </c>
    </row>
    <row r="66" spans="1:35" ht="100.8" x14ac:dyDescent="0.3">
      <c r="A66" s="2" t="s">
        <v>1140</v>
      </c>
      <c r="B66" s="7">
        <v>9.84449844598446E+19</v>
      </c>
      <c r="C66" s="67" t="s">
        <v>1141</v>
      </c>
      <c r="D66" s="67" t="s">
        <v>52</v>
      </c>
      <c r="E66" s="67" t="s">
        <v>61</v>
      </c>
      <c r="F66" s="67" t="s">
        <v>275</v>
      </c>
      <c r="G66" s="2" t="s">
        <v>700</v>
      </c>
      <c r="H66" s="67" t="s">
        <v>1143</v>
      </c>
      <c r="M66" s="2" t="s">
        <v>1144</v>
      </c>
      <c r="N66" s="2" t="s">
        <v>1145</v>
      </c>
      <c r="P66" s="67">
        <v>1</v>
      </c>
      <c r="Q66" s="67">
        <v>5</v>
      </c>
      <c r="T66" s="71">
        <v>200</v>
      </c>
      <c r="U66" s="71">
        <v>1717</v>
      </c>
      <c r="V66" s="67" t="s">
        <v>1150</v>
      </c>
      <c r="W66" s="67" t="s">
        <v>1150</v>
      </c>
      <c r="AB66" s="2" t="s">
        <v>1151</v>
      </c>
      <c r="AC66" s="67">
        <v>0</v>
      </c>
      <c r="AD66" s="71">
        <v>5000</v>
      </c>
      <c r="AE66" s="71">
        <v>3050</v>
      </c>
      <c r="AF66" s="67">
        <v>0</v>
      </c>
      <c r="AG66" s="48">
        <v>5000</v>
      </c>
      <c r="AH66" s="72">
        <v>3050</v>
      </c>
    </row>
    <row r="67" spans="1:35" ht="43.2" x14ac:dyDescent="0.3">
      <c r="A67" s="67" t="s">
        <v>1140</v>
      </c>
      <c r="B67" s="7">
        <v>9.84449844598446E+19</v>
      </c>
      <c r="C67" s="67" t="s">
        <v>1142</v>
      </c>
      <c r="D67" s="67" t="s">
        <v>64</v>
      </c>
      <c r="E67" s="67" t="s">
        <v>57</v>
      </c>
      <c r="F67" s="67" t="s">
        <v>275</v>
      </c>
      <c r="G67" s="2" t="s">
        <v>1146</v>
      </c>
      <c r="H67" s="18" t="s">
        <v>1147</v>
      </c>
      <c r="M67" s="2" t="s">
        <v>1148</v>
      </c>
      <c r="N67" s="2" t="s">
        <v>1149</v>
      </c>
      <c r="P67" s="67">
        <v>4222</v>
      </c>
      <c r="Q67" s="67">
        <v>4100</v>
      </c>
      <c r="T67" s="71">
        <v>41287</v>
      </c>
      <c r="U67" s="71">
        <v>30332</v>
      </c>
      <c r="V67" s="2" t="s">
        <v>1152</v>
      </c>
      <c r="W67" s="65" t="s">
        <v>313</v>
      </c>
      <c r="X67" s="2" t="s">
        <v>82</v>
      </c>
      <c r="Z67" s="2" t="s">
        <v>82</v>
      </c>
      <c r="AB67" s="2" t="s">
        <v>1153</v>
      </c>
      <c r="AC67" s="67">
        <v>0</v>
      </c>
      <c r="AD67" s="67">
        <v>0</v>
      </c>
      <c r="AE67" s="67"/>
      <c r="AF67" s="67">
        <v>0</v>
      </c>
      <c r="AG67" s="69">
        <v>0</v>
      </c>
      <c r="AH67" s="68"/>
    </row>
    <row r="68" spans="1:35" ht="57.6" x14ac:dyDescent="0.3">
      <c r="A68" s="2" t="s">
        <v>1172</v>
      </c>
      <c r="B68" s="67" t="s">
        <v>1174</v>
      </c>
      <c r="C68" s="67" t="s">
        <v>1170</v>
      </c>
      <c r="D68" s="67" t="s">
        <v>52</v>
      </c>
      <c r="E68" s="67" t="s">
        <v>61</v>
      </c>
      <c r="F68" s="67" t="s">
        <v>275</v>
      </c>
      <c r="G68" s="2" t="s">
        <v>1176</v>
      </c>
      <c r="H68" s="18" t="s">
        <v>1177</v>
      </c>
      <c r="M68" s="2" t="s">
        <v>0</v>
      </c>
      <c r="N68" s="2" t="s">
        <v>1178</v>
      </c>
      <c r="P68" s="77">
        <v>110</v>
      </c>
      <c r="Q68" s="77">
        <v>108</v>
      </c>
      <c r="R68" s="77">
        <v>110</v>
      </c>
      <c r="S68" s="77">
        <v>108</v>
      </c>
      <c r="T68" s="7">
        <v>20332</v>
      </c>
      <c r="U68" s="7">
        <v>20179</v>
      </c>
      <c r="V68" s="77" t="s">
        <v>313</v>
      </c>
      <c r="W68" s="77" t="s">
        <v>313</v>
      </c>
      <c r="X68" s="77" t="s">
        <v>1182</v>
      </c>
      <c r="Z68" s="77" t="s">
        <v>1182</v>
      </c>
      <c r="AB68" s="2" t="s">
        <v>1183</v>
      </c>
      <c r="AD68" s="7">
        <v>20332</v>
      </c>
      <c r="AE68" s="7">
        <v>4741</v>
      </c>
      <c r="AF68" s="77"/>
      <c r="AG68" s="14">
        <v>20179</v>
      </c>
      <c r="AH68" s="8">
        <v>4655</v>
      </c>
      <c r="AI68" s="80"/>
    </row>
    <row r="69" spans="1:35" ht="57.6" x14ac:dyDescent="0.3">
      <c r="A69" s="2" t="s">
        <v>1173</v>
      </c>
      <c r="B69" s="67" t="s">
        <v>1175</v>
      </c>
      <c r="C69" s="67" t="s">
        <v>1171</v>
      </c>
      <c r="D69" s="67" t="s">
        <v>64</v>
      </c>
      <c r="E69" s="67" t="s">
        <v>57</v>
      </c>
      <c r="F69" s="67" t="s">
        <v>275</v>
      </c>
      <c r="G69" s="2" t="s">
        <v>1179</v>
      </c>
      <c r="H69" s="18" t="s">
        <v>1180</v>
      </c>
      <c r="M69" s="2" t="s">
        <v>0</v>
      </c>
      <c r="N69" s="2" t="s">
        <v>1181</v>
      </c>
      <c r="P69" s="2">
        <v>6</v>
      </c>
      <c r="Q69" s="2">
        <v>507</v>
      </c>
      <c r="R69" s="77">
        <v>0</v>
      </c>
      <c r="S69" s="77">
        <v>200</v>
      </c>
      <c r="T69" s="77">
        <v>608.95000000000005</v>
      </c>
      <c r="U69" s="91">
        <v>24025.25</v>
      </c>
      <c r="V69" s="77" t="s">
        <v>313</v>
      </c>
      <c r="W69" s="77" t="s">
        <v>313</v>
      </c>
      <c r="Z69" s="77" t="s">
        <v>1182</v>
      </c>
      <c r="AB69" s="2" t="s">
        <v>1184</v>
      </c>
      <c r="AD69" s="7">
        <v>2953</v>
      </c>
      <c r="AE69" s="7">
        <v>2740</v>
      </c>
      <c r="AF69" s="77"/>
      <c r="AG69" s="14">
        <v>72102</v>
      </c>
      <c r="AH69" s="8">
        <v>2740</v>
      </c>
      <c r="AI69" s="80"/>
    </row>
    <row r="70" spans="1:35" ht="72" x14ac:dyDescent="0.3">
      <c r="A70" s="2" t="s">
        <v>1190</v>
      </c>
      <c r="B70" s="2" t="s">
        <v>1191</v>
      </c>
      <c r="C70" s="77" t="s">
        <v>1192</v>
      </c>
      <c r="D70" s="77" t="s">
        <v>52</v>
      </c>
      <c r="E70" s="77" t="s">
        <v>61</v>
      </c>
      <c r="F70" s="77" t="s">
        <v>275</v>
      </c>
      <c r="G70" s="2" t="s">
        <v>1197</v>
      </c>
      <c r="H70" s="2" t="s">
        <v>1198</v>
      </c>
      <c r="M70" s="2" t="s">
        <v>1199</v>
      </c>
      <c r="N70" s="2" t="s">
        <v>1200</v>
      </c>
      <c r="P70" s="2">
        <v>667</v>
      </c>
      <c r="Q70" s="2">
        <v>684</v>
      </c>
      <c r="R70" s="2">
        <v>667</v>
      </c>
      <c r="S70" s="2">
        <v>684</v>
      </c>
      <c r="T70" s="65">
        <v>173352.7</v>
      </c>
      <c r="U70" s="2">
        <v>177221.34</v>
      </c>
      <c r="V70" s="2" t="s">
        <v>313</v>
      </c>
      <c r="W70" s="2" t="s">
        <v>313</v>
      </c>
      <c r="AB70" s="2" t="s">
        <v>1206</v>
      </c>
      <c r="AC70" s="1"/>
      <c r="AD70" s="79" t="s">
        <v>1210</v>
      </c>
      <c r="AE70" s="80" t="s">
        <v>1210</v>
      </c>
      <c r="AF70" s="79" t="s">
        <v>1211</v>
      </c>
      <c r="AG70" s="79" t="s">
        <v>1210</v>
      </c>
      <c r="AH70" s="79" t="s">
        <v>1210</v>
      </c>
      <c r="AI70" s="79" t="s">
        <v>1212</v>
      </c>
    </row>
    <row r="71" spans="1:35" ht="57.6" x14ac:dyDescent="0.3">
      <c r="A71" s="77" t="s">
        <v>1190</v>
      </c>
      <c r="B71" s="77" t="s">
        <v>1195</v>
      </c>
      <c r="C71" s="77" t="s">
        <v>1193</v>
      </c>
      <c r="D71" s="77" t="s">
        <v>52</v>
      </c>
      <c r="E71" s="77" t="s">
        <v>61</v>
      </c>
      <c r="F71" s="77" t="s">
        <v>275</v>
      </c>
      <c r="G71" s="2" t="s">
        <v>1197</v>
      </c>
      <c r="H71" s="2" t="s">
        <v>1201</v>
      </c>
      <c r="M71" s="2" t="s">
        <v>1199</v>
      </c>
      <c r="N71" s="2" t="s">
        <v>1200</v>
      </c>
      <c r="P71" s="77">
        <v>383</v>
      </c>
      <c r="Q71" s="77">
        <v>335</v>
      </c>
      <c r="R71" s="77">
        <v>383</v>
      </c>
      <c r="S71" s="77">
        <v>335</v>
      </c>
      <c r="T71" s="33">
        <v>101483.87</v>
      </c>
      <c r="U71" s="33">
        <v>98131.3</v>
      </c>
      <c r="V71" s="77" t="s">
        <v>313</v>
      </c>
      <c r="W71" s="77" t="s">
        <v>313</v>
      </c>
      <c r="AB71" s="2" t="s">
        <v>1208</v>
      </c>
      <c r="AC71" s="1"/>
      <c r="AD71" s="79" t="s">
        <v>1210</v>
      </c>
      <c r="AE71" s="79" t="s">
        <v>1210</v>
      </c>
      <c r="AF71" s="79" t="s">
        <v>1211</v>
      </c>
      <c r="AG71" s="79" t="s">
        <v>1210</v>
      </c>
      <c r="AH71" s="79" t="s">
        <v>1210</v>
      </c>
      <c r="AI71" s="79" t="s">
        <v>1212</v>
      </c>
    </row>
    <row r="72" spans="1:35" ht="100.8" x14ac:dyDescent="0.3">
      <c r="A72" s="77" t="s">
        <v>1190</v>
      </c>
      <c r="B72" s="77" t="s">
        <v>1196</v>
      </c>
      <c r="C72" s="77" t="s">
        <v>1194</v>
      </c>
      <c r="D72" s="77" t="s">
        <v>64</v>
      </c>
      <c r="E72" s="77" t="s">
        <v>57</v>
      </c>
      <c r="F72" s="77" t="s">
        <v>275</v>
      </c>
      <c r="G72" s="2" t="s">
        <v>1202</v>
      </c>
      <c r="H72" s="2" t="s">
        <v>1203</v>
      </c>
      <c r="M72" s="2" t="s">
        <v>1204</v>
      </c>
      <c r="N72" s="2" t="s">
        <v>1205</v>
      </c>
      <c r="P72" s="77">
        <v>43</v>
      </c>
      <c r="Q72" s="77">
        <v>160</v>
      </c>
      <c r="R72" s="77">
        <v>39</v>
      </c>
      <c r="S72" s="77">
        <v>91</v>
      </c>
      <c r="T72" s="81" t="s">
        <v>110</v>
      </c>
      <c r="U72" s="77" t="s">
        <v>110</v>
      </c>
      <c r="V72" s="81" t="s">
        <v>313</v>
      </c>
      <c r="W72" s="81" t="s">
        <v>313</v>
      </c>
      <c r="X72"/>
      <c r="Y72" s="121"/>
      <c r="Z72"/>
      <c r="AA72" s="121"/>
      <c r="AB72"/>
      <c r="AC72" s="81" t="s">
        <v>1209</v>
      </c>
      <c r="AD72" s="33">
        <v>150853.88</v>
      </c>
      <c r="AE72" s="77"/>
      <c r="AF72" s="77"/>
      <c r="AG72" s="48">
        <v>479630</v>
      </c>
      <c r="AH72" s="79"/>
      <c r="AI72" s="80"/>
    </row>
    <row r="73" spans="1:35" ht="86.4" x14ac:dyDescent="0.3">
      <c r="A73" s="2" t="s">
        <v>1219</v>
      </c>
      <c r="B73" s="2" t="s">
        <v>1220</v>
      </c>
      <c r="C73" s="77" t="s">
        <v>1221</v>
      </c>
      <c r="D73" s="77" t="s">
        <v>64</v>
      </c>
      <c r="E73" s="77" t="s">
        <v>57</v>
      </c>
      <c r="F73" s="77" t="s">
        <v>275</v>
      </c>
      <c r="G73" s="2" t="s">
        <v>1228</v>
      </c>
      <c r="H73" s="18" t="s">
        <v>1229</v>
      </c>
      <c r="M73" s="77" t="s">
        <v>0</v>
      </c>
      <c r="N73" s="2" t="s">
        <v>1230</v>
      </c>
      <c r="P73" s="77">
        <v>2355</v>
      </c>
      <c r="Q73" s="77">
        <v>95</v>
      </c>
      <c r="R73" s="77">
        <v>1014</v>
      </c>
      <c r="S73" s="77">
        <v>0</v>
      </c>
      <c r="T73" s="33">
        <v>19442.2</v>
      </c>
      <c r="U73" s="33">
        <v>13816.1</v>
      </c>
      <c r="V73" s="77" t="s">
        <v>1236</v>
      </c>
      <c r="W73" s="77" t="s">
        <v>1237</v>
      </c>
      <c r="AB73" s="2" t="s">
        <v>1238</v>
      </c>
      <c r="AD73" s="76">
        <v>83806</v>
      </c>
      <c r="AE73" s="76">
        <v>49253</v>
      </c>
      <c r="AF73" s="77" t="s">
        <v>96</v>
      </c>
      <c r="AG73" s="48">
        <v>50241</v>
      </c>
      <c r="AH73" s="78">
        <v>58000</v>
      </c>
      <c r="AI73" s="80" t="s">
        <v>96</v>
      </c>
    </row>
    <row r="74" spans="1:35" ht="57.6" x14ac:dyDescent="0.3">
      <c r="A74" s="77" t="s">
        <v>1219</v>
      </c>
      <c r="B74" s="77" t="s">
        <v>1225</v>
      </c>
      <c r="C74" s="77" t="s">
        <v>1222</v>
      </c>
      <c r="D74" s="77" t="s">
        <v>52</v>
      </c>
      <c r="E74" s="77" t="s">
        <v>61</v>
      </c>
      <c r="F74" s="77" t="s">
        <v>275</v>
      </c>
      <c r="G74" s="2">
        <v>2005</v>
      </c>
      <c r="H74" s="18" t="s">
        <v>1231</v>
      </c>
      <c r="M74" s="2" t="s">
        <v>1232</v>
      </c>
      <c r="N74" s="2" t="s">
        <v>1233</v>
      </c>
      <c r="P74" s="77">
        <v>300</v>
      </c>
      <c r="Q74" s="77">
        <v>238</v>
      </c>
      <c r="R74" s="77">
        <v>300</v>
      </c>
      <c r="S74" s="77">
        <v>238</v>
      </c>
      <c r="T74" s="77">
        <v>0</v>
      </c>
      <c r="U74" s="77">
        <v>0</v>
      </c>
      <c r="AD74" s="77" t="s">
        <v>96</v>
      </c>
      <c r="AE74" s="33">
        <v>301.99</v>
      </c>
      <c r="AF74" s="33">
        <v>3028.87</v>
      </c>
      <c r="AG74" s="80" t="s">
        <v>96</v>
      </c>
      <c r="AH74" s="34">
        <v>266.64</v>
      </c>
      <c r="AI74" s="35">
        <v>2674.32</v>
      </c>
    </row>
    <row r="75" spans="1:35" ht="57.6" x14ac:dyDescent="0.3">
      <c r="A75" s="77" t="s">
        <v>1219</v>
      </c>
      <c r="B75" s="77" t="s">
        <v>1226</v>
      </c>
      <c r="C75" s="77" t="s">
        <v>1223</v>
      </c>
      <c r="D75" s="77" t="s">
        <v>56</v>
      </c>
      <c r="E75" s="77" t="s">
        <v>61</v>
      </c>
      <c r="F75" s="77" t="s">
        <v>275</v>
      </c>
      <c r="G75" s="77">
        <v>2007</v>
      </c>
      <c r="H75" s="18" t="s">
        <v>1234</v>
      </c>
      <c r="M75" s="2" t="s">
        <v>0</v>
      </c>
      <c r="N75" s="2" t="s">
        <v>1233</v>
      </c>
      <c r="P75" s="77">
        <v>434</v>
      </c>
      <c r="Q75" s="77">
        <v>419</v>
      </c>
      <c r="R75" s="77">
        <v>434</v>
      </c>
      <c r="S75" s="77">
        <v>419</v>
      </c>
      <c r="T75" s="33">
        <v>85039.03</v>
      </c>
      <c r="U75" s="33">
        <v>80078.460000000006</v>
      </c>
      <c r="AB75" s="2" t="s">
        <v>1239</v>
      </c>
      <c r="AD75" s="33">
        <v>85039.03</v>
      </c>
      <c r="AE75" s="33">
        <v>438.34</v>
      </c>
      <c r="AF75" s="33">
        <v>4396.42</v>
      </c>
      <c r="AG75" s="35">
        <v>80078.460000000006</v>
      </c>
      <c r="AH75" s="34">
        <v>423.19</v>
      </c>
      <c r="AI75" s="35">
        <v>4244.47</v>
      </c>
    </row>
    <row r="76" spans="1:35" ht="86.4" x14ac:dyDescent="0.3">
      <c r="A76" s="77" t="s">
        <v>1219</v>
      </c>
      <c r="B76" s="77" t="s">
        <v>1227</v>
      </c>
      <c r="C76" s="77" t="s">
        <v>1224</v>
      </c>
      <c r="D76" s="77" t="s">
        <v>56</v>
      </c>
      <c r="E76" s="77" t="s">
        <v>61</v>
      </c>
      <c r="F76" s="77" t="s">
        <v>275</v>
      </c>
      <c r="G76" s="2">
        <v>2006</v>
      </c>
      <c r="H76" s="18" t="s">
        <v>1235</v>
      </c>
      <c r="M76" s="2" t="s">
        <v>0</v>
      </c>
      <c r="N76" s="2" t="s">
        <v>1230</v>
      </c>
      <c r="P76" s="2">
        <v>790</v>
      </c>
      <c r="Q76" s="2">
        <v>718</v>
      </c>
      <c r="R76" s="77">
        <v>790</v>
      </c>
      <c r="S76" s="77">
        <v>718</v>
      </c>
      <c r="T76" s="33">
        <v>160627.99</v>
      </c>
      <c r="U76" s="33">
        <v>149359.39000000001</v>
      </c>
      <c r="AC76" s="2" t="s">
        <v>1239</v>
      </c>
      <c r="AD76" s="33">
        <v>160627.99</v>
      </c>
      <c r="AE76" s="33">
        <v>797.9</v>
      </c>
      <c r="AF76" s="33">
        <v>8002.7</v>
      </c>
      <c r="AG76" s="35">
        <v>149359.39000000001</v>
      </c>
      <c r="AH76" s="34">
        <v>726.19</v>
      </c>
      <c r="AI76" s="35">
        <v>7273.34</v>
      </c>
    </row>
    <row r="77" spans="1:35" ht="408" customHeight="1" x14ac:dyDescent="0.3">
      <c r="A77" s="2" t="s">
        <v>1271</v>
      </c>
      <c r="B77" s="2" t="s">
        <v>1272</v>
      </c>
      <c r="C77" s="77" t="s">
        <v>1273</v>
      </c>
      <c r="D77" s="77" t="s">
        <v>64</v>
      </c>
      <c r="E77" s="77" t="s">
        <v>57</v>
      </c>
      <c r="F77" s="77" t="s">
        <v>158</v>
      </c>
      <c r="H77" s="77" t="s">
        <v>1308</v>
      </c>
      <c r="M77" s="2" t="s">
        <v>1309</v>
      </c>
      <c r="N77" s="2" t="s">
        <v>1310</v>
      </c>
      <c r="P77" s="77">
        <v>326</v>
      </c>
      <c r="Q77" s="77">
        <v>267</v>
      </c>
      <c r="R77" s="77" t="s">
        <v>1352</v>
      </c>
      <c r="S77" s="77" t="s">
        <v>1352</v>
      </c>
      <c r="T77" s="33">
        <v>64109.16</v>
      </c>
      <c r="U77" s="33">
        <v>53823.360000000001</v>
      </c>
      <c r="V77" s="77" t="s">
        <v>1353</v>
      </c>
      <c r="W77" s="77" t="s">
        <v>1354</v>
      </c>
      <c r="X77" s="77" t="s">
        <v>1355</v>
      </c>
      <c r="Z77" s="2" t="s">
        <v>1356</v>
      </c>
      <c r="AB77" s="2" t="s">
        <v>1357</v>
      </c>
    </row>
    <row r="78" spans="1:35" ht="273.60000000000002" x14ac:dyDescent="0.3">
      <c r="A78" s="77" t="s">
        <v>1271</v>
      </c>
      <c r="B78" s="77" t="s">
        <v>1291</v>
      </c>
      <c r="C78" s="77" t="s">
        <v>1274</v>
      </c>
      <c r="D78" s="77" t="s">
        <v>64</v>
      </c>
      <c r="E78" s="77" t="s">
        <v>57</v>
      </c>
      <c r="F78" s="77" t="s">
        <v>158</v>
      </c>
      <c r="G78" s="80" t="s">
        <v>1314</v>
      </c>
      <c r="H78" s="77" t="s">
        <v>1311</v>
      </c>
      <c r="M78" s="2" t="s">
        <v>1312</v>
      </c>
      <c r="N78" s="2" t="s">
        <v>1313</v>
      </c>
      <c r="P78" s="77">
        <v>143</v>
      </c>
      <c r="Q78" s="77">
        <v>30</v>
      </c>
      <c r="R78" s="77">
        <v>143</v>
      </c>
      <c r="S78" s="77">
        <v>30</v>
      </c>
      <c r="T78" s="33">
        <v>37511.03</v>
      </c>
      <c r="U78" s="33">
        <v>6227.78</v>
      </c>
      <c r="V78" s="77" t="s">
        <v>1358</v>
      </c>
      <c r="W78" s="77" t="s">
        <v>1359</v>
      </c>
      <c r="X78" s="77" t="s">
        <v>1360</v>
      </c>
      <c r="Z78" s="2" t="s">
        <v>1356</v>
      </c>
      <c r="AB78" s="2" t="s">
        <v>1361</v>
      </c>
    </row>
    <row r="79" spans="1:35" ht="201.6" x14ac:dyDescent="0.3">
      <c r="A79" s="77" t="s">
        <v>1271</v>
      </c>
      <c r="B79" s="77" t="s">
        <v>1292</v>
      </c>
      <c r="C79" s="77" t="s">
        <v>1275</v>
      </c>
      <c r="D79" s="77" t="s">
        <v>64</v>
      </c>
      <c r="E79" s="77" t="s">
        <v>57</v>
      </c>
      <c r="F79" s="77" t="s">
        <v>158</v>
      </c>
      <c r="G79" s="77" t="s">
        <v>1318</v>
      </c>
      <c r="H79" s="77" t="s">
        <v>1315</v>
      </c>
      <c r="M79" s="77" t="s">
        <v>1309</v>
      </c>
      <c r="N79" s="2" t="s">
        <v>1316</v>
      </c>
      <c r="P79" s="77">
        <v>115</v>
      </c>
      <c r="Q79" s="2">
        <v>154</v>
      </c>
      <c r="R79" s="77">
        <v>0</v>
      </c>
      <c r="S79" s="77">
        <v>0</v>
      </c>
      <c r="T79" s="33">
        <v>10447.66</v>
      </c>
      <c r="U79" s="33">
        <v>16354.63</v>
      </c>
      <c r="V79" s="77" t="s">
        <v>1362</v>
      </c>
      <c r="W79" s="77" t="s">
        <v>1363</v>
      </c>
      <c r="X79" s="2" t="s">
        <v>1364</v>
      </c>
      <c r="Z79" s="2" t="s">
        <v>1356</v>
      </c>
      <c r="AB79" s="2" t="s">
        <v>1361</v>
      </c>
    </row>
    <row r="80" spans="1:35" ht="201.6" x14ac:dyDescent="0.3">
      <c r="A80" s="77" t="s">
        <v>1271</v>
      </c>
      <c r="B80" s="77" t="s">
        <v>1293</v>
      </c>
      <c r="C80" s="77" t="s">
        <v>1276</v>
      </c>
      <c r="D80" s="77" t="s">
        <v>64</v>
      </c>
      <c r="E80" s="77" t="s">
        <v>57</v>
      </c>
      <c r="F80" s="77" t="s">
        <v>158</v>
      </c>
      <c r="G80" s="77" t="s">
        <v>1317</v>
      </c>
      <c r="H80" s="77" t="s">
        <v>1315</v>
      </c>
      <c r="M80" s="2" t="s">
        <v>1309</v>
      </c>
      <c r="N80" s="77" t="s">
        <v>1316</v>
      </c>
      <c r="P80" s="77">
        <v>27</v>
      </c>
      <c r="Q80" s="77">
        <v>5</v>
      </c>
      <c r="R80" s="77">
        <v>27</v>
      </c>
      <c r="S80" s="77">
        <v>5</v>
      </c>
      <c r="T80" s="91">
        <v>2353.6799999999998</v>
      </c>
      <c r="U80" s="33">
        <v>418.93</v>
      </c>
      <c r="V80" s="77" t="s">
        <v>1365</v>
      </c>
      <c r="W80" s="77" t="s">
        <v>1366</v>
      </c>
      <c r="X80" s="2" t="s">
        <v>1367</v>
      </c>
      <c r="Z80" s="2" t="s">
        <v>1356</v>
      </c>
      <c r="AB80" s="2" t="s">
        <v>1361</v>
      </c>
    </row>
    <row r="81" spans="1:35" ht="72" x14ac:dyDescent="0.3">
      <c r="A81" s="77" t="s">
        <v>1271</v>
      </c>
      <c r="B81" s="77" t="s">
        <v>1294</v>
      </c>
      <c r="C81" s="77" t="s">
        <v>1277</v>
      </c>
      <c r="D81" s="77" t="s">
        <v>64</v>
      </c>
      <c r="E81" s="77" t="s">
        <v>57</v>
      </c>
      <c r="F81" s="77" t="s">
        <v>158</v>
      </c>
      <c r="G81" s="2" t="s">
        <v>1317</v>
      </c>
      <c r="H81" s="18" t="s">
        <v>1319</v>
      </c>
      <c r="M81" s="77" t="s">
        <v>1320</v>
      </c>
      <c r="N81" s="77" t="s">
        <v>1321</v>
      </c>
      <c r="P81" s="77">
        <v>62</v>
      </c>
      <c r="Q81" s="77">
        <v>35</v>
      </c>
      <c r="R81" s="77" t="s">
        <v>1368</v>
      </c>
      <c r="S81" s="77" t="s">
        <v>1368</v>
      </c>
      <c r="T81" s="33">
        <v>7905.97</v>
      </c>
      <c r="U81" s="33">
        <v>4674.24</v>
      </c>
      <c r="V81" s="77" t="s">
        <v>1369</v>
      </c>
      <c r="W81" s="77" t="s">
        <v>1370</v>
      </c>
      <c r="X81" s="2" t="s">
        <v>1371</v>
      </c>
      <c r="Z81" s="77" t="s">
        <v>1372</v>
      </c>
      <c r="AB81" s="2" t="s">
        <v>1361</v>
      </c>
    </row>
    <row r="82" spans="1:35" ht="115.2" x14ac:dyDescent="0.3">
      <c r="A82" s="77" t="s">
        <v>1271</v>
      </c>
      <c r="B82" s="77" t="s">
        <v>1295</v>
      </c>
      <c r="C82" s="77" t="s">
        <v>1278</v>
      </c>
      <c r="D82" s="77" t="s">
        <v>64</v>
      </c>
      <c r="E82" s="77" t="s">
        <v>57</v>
      </c>
      <c r="F82" s="77" t="s">
        <v>158</v>
      </c>
      <c r="G82" s="77" t="s">
        <v>1314</v>
      </c>
      <c r="H82" s="18" t="s">
        <v>1322</v>
      </c>
      <c r="M82" s="77" t="s">
        <v>1309</v>
      </c>
      <c r="N82" s="2" t="s">
        <v>1323</v>
      </c>
      <c r="P82" s="77">
        <v>160</v>
      </c>
      <c r="Q82" s="77">
        <v>125</v>
      </c>
      <c r="R82" s="77" t="s">
        <v>1368</v>
      </c>
      <c r="S82" s="77" t="s">
        <v>1368</v>
      </c>
      <c r="T82" s="33">
        <v>1951.86</v>
      </c>
      <c r="U82" s="33">
        <v>1142.68</v>
      </c>
      <c r="V82" s="77" t="s">
        <v>1373</v>
      </c>
      <c r="W82" s="65" t="s">
        <v>1374</v>
      </c>
      <c r="X82" s="2" t="s">
        <v>1375</v>
      </c>
      <c r="Z82" s="77" t="s">
        <v>1356</v>
      </c>
      <c r="AB82" s="2" t="s">
        <v>1361</v>
      </c>
    </row>
    <row r="83" spans="1:35" ht="129.6" x14ac:dyDescent="0.3">
      <c r="A83" s="77" t="s">
        <v>1271</v>
      </c>
      <c r="B83" s="77" t="s">
        <v>1296</v>
      </c>
      <c r="C83" s="77" t="s">
        <v>1279</v>
      </c>
      <c r="D83" s="77" t="s">
        <v>64</v>
      </c>
      <c r="E83" s="77" t="s">
        <v>57</v>
      </c>
      <c r="F83" s="77" t="s">
        <v>158</v>
      </c>
      <c r="G83" s="77" t="s">
        <v>1314</v>
      </c>
      <c r="H83" s="77" t="s">
        <v>1324</v>
      </c>
      <c r="M83" s="77" t="s">
        <v>1309</v>
      </c>
      <c r="N83" s="77" t="s">
        <v>1325</v>
      </c>
      <c r="P83" s="77">
        <v>12</v>
      </c>
      <c r="Q83" s="77">
        <v>8</v>
      </c>
      <c r="R83" s="77" t="s">
        <v>1368</v>
      </c>
      <c r="S83" s="77" t="s">
        <v>1368</v>
      </c>
      <c r="T83" s="33">
        <v>3125.48</v>
      </c>
      <c r="U83" s="33">
        <v>1939.45</v>
      </c>
      <c r="V83" s="77" t="s">
        <v>1376</v>
      </c>
      <c r="W83" s="65" t="s">
        <v>1373</v>
      </c>
      <c r="X83" s="2" t="s">
        <v>1377</v>
      </c>
      <c r="Z83" s="77" t="s">
        <v>1356</v>
      </c>
      <c r="AB83" s="77" t="s">
        <v>1361</v>
      </c>
    </row>
    <row r="84" spans="1:35" ht="115.2" x14ac:dyDescent="0.3">
      <c r="A84" s="77" t="s">
        <v>1271</v>
      </c>
      <c r="B84" s="77" t="s">
        <v>1297</v>
      </c>
      <c r="C84" s="77" t="s">
        <v>1280</v>
      </c>
      <c r="D84" s="77" t="s">
        <v>64</v>
      </c>
      <c r="E84" s="77" t="s">
        <v>57</v>
      </c>
      <c r="F84" s="77" t="s">
        <v>158</v>
      </c>
      <c r="G84" s="2" t="s">
        <v>1314</v>
      </c>
      <c r="H84" s="18" t="s">
        <v>1326</v>
      </c>
      <c r="M84" s="2" t="s">
        <v>1309</v>
      </c>
      <c r="N84" s="2" t="s">
        <v>1327</v>
      </c>
      <c r="P84" s="77">
        <v>85</v>
      </c>
      <c r="Q84" s="77">
        <v>20</v>
      </c>
      <c r="R84" s="77">
        <v>0</v>
      </c>
      <c r="S84" s="77">
        <v>0</v>
      </c>
      <c r="T84" s="33">
        <v>273719.63</v>
      </c>
      <c r="U84" s="33">
        <v>244067.06</v>
      </c>
      <c r="V84" s="77" t="s">
        <v>1378</v>
      </c>
      <c r="W84" s="65" t="s">
        <v>1379</v>
      </c>
      <c r="X84" s="2" t="s">
        <v>1380</v>
      </c>
      <c r="Z84" s="77" t="s">
        <v>1356</v>
      </c>
      <c r="AB84" s="77" t="s">
        <v>1361</v>
      </c>
    </row>
    <row r="85" spans="1:35" ht="201.6" x14ac:dyDescent="0.3">
      <c r="A85" s="77" t="s">
        <v>1271</v>
      </c>
      <c r="B85" s="77" t="s">
        <v>1298</v>
      </c>
      <c r="C85" s="77" t="s">
        <v>1281</v>
      </c>
      <c r="D85" s="77" t="s">
        <v>64</v>
      </c>
      <c r="E85" s="77" t="s">
        <v>57</v>
      </c>
      <c r="F85" s="77" t="s">
        <v>158</v>
      </c>
      <c r="G85" s="2" t="s">
        <v>1314</v>
      </c>
      <c r="H85" s="18" t="s">
        <v>1328</v>
      </c>
      <c r="M85" s="2" t="s">
        <v>1309</v>
      </c>
      <c r="N85" s="2" t="s">
        <v>1329</v>
      </c>
      <c r="P85" s="77">
        <v>2</v>
      </c>
      <c r="Q85" s="77">
        <v>0</v>
      </c>
      <c r="R85" s="77">
        <v>0</v>
      </c>
      <c r="S85" s="77">
        <v>0</v>
      </c>
      <c r="T85" s="33">
        <v>6750.21</v>
      </c>
      <c r="U85" s="77">
        <v>0</v>
      </c>
      <c r="V85" s="2" t="s">
        <v>1381</v>
      </c>
      <c r="W85" s="65" t="s">
        <v>1382</v>
      </c>
      <c r="X85" s="2" t="s">
        <v>1383</v>
      </c>
      <c r="Z85" s="77" t="s">
        <v>1356</v>
      </c>
      <c r="AB85" s="77" t="s">
        <v>1361</v>
      </c>
    </row>
    <row r="86" spans="1:35" ht="216" x14ac:dyDescent="0.3">
      <c r="A86" s="77" t="s">
        <v>1271</v>
      </c>
      <c r="B86" s="77" t="s">
        <v>1299</v>
      </c>
      <c r="C86" s="77" t="s">
        <v>1282</v>
      </c>
      <c r="D86" s="77" t="s">
        <v>64</v>
      </c>
      <c r="E86" s="77" t="s">
        <v>57</v>
      </c>
      <c r="F86" s="77" t="s">
        <v>158</v>
      </c>
      <c r="G86" s="2" t="s">
        <v>1314</v>
      </c>
      <c r="H86" s="18" t="s">
        <v>1330</v>
      </c>
      <c r="M86" s="2" t="s">
        <v>1309</v>
      </c>
      <c r="N86" s="77" t="s">
        <v>1331</v>
      </c>
      <c r="P86" s="77">
        <v>8</v>
      </c>
      <c r="Q86" s="77">
        <v>9</v>
      </c>
      <c r="R86" s="77">
        <v>0</v>
      </c>
      <c r="S86" s="77">
        <v>0</v>
      </c>
      <c r="T86" s="33">
        <v>7461.49</v>
      </c>
      <c r="U86" s="33">
        <v>87803.62</v>
      </c>
      <c r="V86" s="77" t="s">
        <v>1384</v>
      </c>
      <c r="W86" s="65" t="s">
        <v>1385</v>
      </c>
      <c r="X86" s="2" t="s">
        <v>1386</v>
      </c>
      <c r="Z86" s="77" t="s">
        <v>1356</v>
      </c>
      <c r="AB86" s="77" t="s">
        <v>1361</v>
      </c>
    </row>
    <row r="87" spans="1:35" ht="230.4" x14ac:dyDescent="0.3">
      <c r="A87" s="77" t="s">
        <v>1271</v>
      </c>
      <c r="B87" s="77" t="s">
        <v>1300</v>
      </c>
      <c r="C87" s="77" t="s">
        <v>1283</v>
      </c>
      <c r="D87" s="77" t="s">
        <v>64</v>
      </c>
      <c r="E87" s="77" t="s">
        <v>57</v>
      </c>
      <c r="F87" s="77" t="s">
        <v>158</v>
      </c>
      <c r="G87" s="77" t="s">
        <v>1314</v>
      </c>
      <c r="H87" s="77" t="s">
        <v>1332</v>
      </c>
      <c r="M87" s="2" t="s">
        <v>1309</v>
      </c>
      <c r="N87" s="2" t="s">
        <v>1333</v>
      </c>
      <c r="P87" s="77">
        <v>3</v>
      </c>
      <c r="Q87" s="77">
        <v>1</v>
      </c>
      <c r="R87" s="77">
        <v>0</v>
      </c>
      <c r="S87" s="77">
        <v>0</v>
      </c>
      <c r="T87" s="33">
        <v>1048.8900000000001</v>
      </c>
      <c r="U87" s="33">
        <v>163.84</v>
      </c>
      <c r="V87" s="77" t="s">
        <v>1387</v>
      </c>
      <c r="W87" s="65" t="s">
        <v>1388</v>
      </c>
      <c r="X87" s="2" t="s">
        <v>1389</v>
      </c>
      <c r="Z87" s="77" t="s">
        <v>1356</v>
      </c>
      <c r="AB87" s="77" t="s">
        <v>1361</v>
      </c>
    </row>
    <row r="88" spans="1:35" ht="331.2" x14ac:dyDescent="0.3">
      <c r="A88" s="77" t="s">
        <v>1271</v>
      </c>
      <c r="B88" s="77" t="s">
        <v>1301</v>
      </c>
      <c r="C88" s="77" t="s">
        <v>1284</v>
      </c>
      <c r="D88" s="77" t="s">
        <v>64</v>
      </c>
      <c r="E88" s="77" t="s">
        <v>57</v>
      </c>
      <c r="F88" s="77" t="s">
        <v>158</v>
      </c>
      <c r="G88" s="77" t="s">
        <v>1314</v>
      </c>
      <c r="H88" s="77" t="s">
        <v>1334</v>
      </c>
      <c r="M88" s="2" t="s">
        <v>1309</v>
      </c>
      <c r="N88" s="2" t="s">
        <v>1335</v>
      </c>
      <c r="P88" s="77">
        <v>2</v>
      </c>
      <c r="Q88" s="77">
        <v>1</v>
      </c>
      <c r="R88" s="77">
        <v>0</v>
      </c>
      <c r="S88" s="77">
        <v>0</v>
      </c>
      <c r="T88" s="33">
        <v>17077.259999999998</v>
      </c>
      <c r="U88" s="33">
        <v>651.14</v>
      </c>
      <c r="V88" s="2" t="s">
        <v>1390</v>
      </c>
      <c r="W88" s="65" t="s">
        <v>1391</v>
      </c>
      <c r="X88" s="2" t="s">
        <v>1392</v>
      </c>
      <c r="Z88" s="77" t="s">
        <v>1356</v>
      </c>
      <c r="AB88" s="77" t="s">
        <v>1361</v>
      </c>
    </row>
    <row r="89" spans="1:35" ht="201.6" x14ac:dyDescent="0.3">
      <c r="A89" s="77" t="s">
        <v>1271</v>
      </c>
      <c r="B89" s="77" t="s">
        <v>1302</v>
      </c>
      <c r="C89" s="77" t="s">
        <v>1285</v>
      </c>
      <c r="D89" s="77" t="s">
        <v>64</v>
      </c>
      <c r="E89" s="77" t="s">
        <v>57</v>
      </c>
      <c r="F89" s="77" t="s">
        <v>158</v>
      </c>
      <c r="G89" s="2" t="s">
        <v>1314</v>
      </c>
      <c r="H89" s="18" t="s">
        <v>1336</v>
      </c>
      <c r="M89" s="77" t="s">
        <v>1309</v>
      </c>
      <c r="N89" s="77" t="s">
        <v>1337</v>
      </c>
      <c r="P89" s="77">
        <v>0</v>
      </c>
      <c r="Q89" s="77">
        <v>0</v>
      </c>
      <c r="R89" s="77">
        <v>0</v>
      </c>
      <c r="S89" s="77">
        <v>0</v>
      </c>
      <c r="T89" s="77">
        <v>0</v>
      </c>
      <c r="U89" s="77">
        <v>0</v>
      </c>
      <c r="V89" s="2" t="s">
        <v>1382</v>
      </c>
      <c r="W89" s="2" t="s">
        <v>1382</v>
      </c>
      <c r="X89" s="2" t="s">
        <v>1393</v>
      </c>
      <c r="Z89" s="77" t="s">
        <v>1356</v>
      </c>
      <c r="AB89" s="77" t="s">
        <v>1361</v>
      </c>
    </row>
    <row r="90" spans="1:35" ht="158.4" x14ac:dyDescent="0.3">
      <c r="A90" s="77" t="s">
        <v>1271</v>
      </c>
      <c r="B90" s="77" t="s">
        <v>1303</v>
      </c>
      <c r="C90" s="77" t="s">
        <v>1286</v>
      </c>
      <c r="D90" s="77" t="s">
        <v>64</v>
      </c>
      <c r="E90" s="77" t="s">
        <v>57</v>
      </c>
      <c r="F90" s="77" t="s">
        <v>158</v>
      </c>
      <c r="G90" s="77" t="s">
        <v>1314</v>
      </c>
      <c r="H90" s="77" t="s">
        <v>1338</v>
      </c>
      <c r="M90" s="77" t="s">
        <v>1309</v>
      </c>
      <c r="N90" s="2" t="s">
        <v>1339</v>
      </c>
      <c r="P90" s="77">
        <v>3</v>
      </c>
      <c r="Q90" s="77">
        <v>2</v>
      </c>
      <c r="R90" s="77">
        <v>0</v>
      </c>
      <c r="S90" s="77">
        <v>0</v>
      </c>
      <c r="T90" s="33">
        <v>187935.26</v>
      </c>
      <c r="U90" s="33">
        <v>39400.14</v>
      </c>
      <c r="V90" s="2" t="s">
        <v>1394</v>
      </c>
      <c r="W90" s="65" t="s">
        <v>1395</v>
      </c>
      <c r="X90" s="2" t="s">
        <v>1396</v>
      </c>
      <c r="Z90" s="2" t="s">
        <v>1356</v>
      </c>
      <c r="AB90" s="77" t="s">
        <v>1361</v>
      </c>
    </row>
    <row r="91" spans="1:35" ht="216" x14ac:dyDescent="0.3">
      <c r="A91" s="77" t="s">
        <v>1271</v>
      </c>
      <c r="B91" s="77" t="s">
        <v>1304</v>
      </c>
      <c r="C91" s="77" t="s">
        <v>1287</v>
      </c>
      <c r="D91" s="77" t="s">
        <v>64</v>
      </c>
      <c r="E91" s="77" t="s">
        <v>57</v>
      </c>
      <c r="F91" s="77" t="s">
        <v>158</v>
      </c>
      <c r="G91" s="77" t="s">
        <v>1340</v>
      </c>
      <c r="H91" s="77" t="s">
        <v>1341</v>
      </c>
      <c r="M91" s="77" t="s">
        <v>1309</v>
      </c>
      <c r="N91" s="2" t="s">
        <v>1342</v>
      </c>
      <c r="P91" s="77">
        <v>1</v>
      </c>
      <c r="Q91" s="77">
        <v>2</v>
      </c>
      <c r="R91" s="77">
        <v>0</v>
      </c>
      <c r="S91" s="77">
        <v>0</v>
      </c>
      <c r="T91" s="33">
        <v>48824.53</v>
      </c>
      <c r="U91" s="33">
        <v>109159.88</v>
      </c>
      <c r="V91" s="2" t="s">
        <v>1397</v>
      </c>
      <c r="W91" s="65" t="s">
        <v>1398</v>
      </c>
      <c r="X91" s="2" t="s">
        <v>1399</v>
      </c>
      <c r="Z91" s="77" t="s">
        <v>1356</v>
      </c>
      <c r="AB91" s="77" t="s">
        <v>1361</v>
      </c>
    </row>
    <row r="92" spans="1:35" ht="144" x14ac:dyDescent="0.3">
      <c r="A92" s="77" t="s">
        <v>1271</v>
      </c>
      <c r="B92" s="77" t="s">
        <v>1305</v>
      </c>
      <c r="C92" s="77" t="s">
        <v>1288</v>
      </c>
      <c r="D92" s="77" t="s">
        <v>64</v>
      </c>
      <c r="E92" s="77" t="s">
        <v>57</v>
      </c>
      <c r="F92" s="77" t="s">
        <v>158</v>
      </c>
      <c r="G92" s="77" t="s">
        <v>1314</v>
      </c>
      <c r="H92" s="18" t="s">
        <v>1343</v>
      </c>
      <c r="M92" s="77" t="s">
        <v>1309</v>
      </c>
      <c r="N92" s="2" t="s">
        <v>1344</v>
      </c>
      <c r="P92" s="77">
        <v>1</v>
      </c>
      <c r="Q92" s="77">
        <v>0</v>
      </c>
      <c r="R92" s="77">
        <v>0</v>
      </c>
      <c r="S92" s="77">
        <v>0</v>
      </c>
      <c r="T92" s="33">
        <v>6.47</v>
      </c>
      <c r="U92" s="77">
        <v>0</v>
      </c>
      <c r="V92" s="2" t="s">
        <v>1382</v>
      </c>
      <c r="W92" s="77" t="s">
        <v>1382</v>
      </c>
      <c r="X92" s="2" t="s">
        <v>1400</v>
      </c>
      <c r="Z92" s="77" t="s">
        <v>1356</v>
      </c>
      <c r="AB92" s="77" t="s">
        <v>1361</v>
      </c>
    </row>
    <row r="93" spans="1:35" s="121" customFormat="1" ht="273.60000000000002" x14ac:dyDescent="0.3">
      <c r="A93" s="119" t="s">
        <v>1271</v>
      </c>
      <c r="B93" s="119" t="s">
        <v>1306</v>
      </c>
      <c r="C93" s="119" t="s">
        <v>1289</v>
      </c>
      <c r="D93" s="119" t="s">
        <v>56</v>
      </c>
      <c r="E93" s="119" t="s">
        <v>57</v>
      </c>
      <c r="F93" s="119" t="s">
        <v>158</v>
      </c>
      <c r="G93" s="119" t="s">
        <v>1345</v>
      </c>
      <c r="H93" s="119" t="s">
        <v>1346</v>
      </c>
      <c r="I93" s="119"/>
      <c r="J93" s="119"/>
      <c r="K93" s="119"/>
      <c r="L93" s="119"/>
      <c r="M93" s="119" t="s">
        <v>676</v>
      </c>
      <c r="N93" s="119" t="s">
        <v>1347</v>
      </c>
      <c r="O93" s="119"/>
      <c r="P93" s="119">
        <v>2748</v>
      </c>
      <c r="Q93" s="119">
        <v>2567</v>
      </c>
      <c r="R93" s="119">
        <v>2748</v>
      </c>
      <c r="S93" s="119">
        <v>2567</v>
      </c>
      <c r="T93" s="33">
        <v>1349912.85</v>
      </c>
      <c r="U93" s="119">
        <v>1316360.08</v>
      </c>
      <c r="V93" s="119" t="s">
        <v>313</v>
      </c>
      <c r="W93" s="119" t="s">
        <v>313</v>
      </c>
      <c r="X93" s="119" t="s">
        <v>1401</v>
      </c>
      <c r="Y93" s="119"/>
      <c r="Z93" s="119" t="s">
        <v>1356</v>
      </c>
      <c r="AA93" s="119"/>
      <c r="AB93" s="119" t="s">
        <v>1402</v>
      </c>
      <c r="AC93" s="119"/>
      <c r="AD93" s="119">
        <v>1349912.85</v>
      </c>
      <c r="AE93" s="119">
        <v>14623</v>
      </c>
      <c r="AF93" s="119">
        <v>0</v>
      </c>
      <c r="AG93" s="122">
        <v>1316360.08</v>
      </c>
      <c r="AH93" s="121">
        <v>15062</v>
      </c>
      <c r="AI93" s="122">
        <v>0</v>
      </c>
    </row>
    <row r="94" spans="1:35" s="121" customFormat="1" ht="187.2" x14ac:dyDescent="0.3">
      <c r="A94" s="119" t="s">
        <v>1271</v>
      </c>
      <c r="B94" s="119" t="s">
        <v>1307</v>
      </c>
      <c r="C94" s="119" t="s">
        <v>1290</v>
      </c>
      <c r="D94" s="119" t="s">
        <v>52</v>
      </c>
      <c r="E94" s="119" t="s">
        <v>57</v>
      </c>
      <c r="F94" s="119" t="s">
        <v>158</v>
      </c>
      <c r="G94" s="119" t="s">
        <v>1348</v>
      </c>
      <c r="H94" s="119" t="s">
        <v>1349</v>
      </c>
      <c r="I94" s="119"/>
      <c r="J94" s="119"/>
      <c r="K94" s="119"/>
      <c r="L94" s="119"/>
      <c r="M94" s="119" t="s">
        <v>1350</v>
      </c>
      <c r="N94" s="119" t="s">
        <v>1351</v>
      </c>
      <c r="O94" s="119"/>
      <c r="P94" s="119">
        <v>12</v>
      </c>
      <c r="Q94" s="119">
        <v>10</v>
      </c>
      <c r="R94" s="119">
        <v>12</v>
      </c>
      <c r="S94" s="119">
        <v>10</v>
      </c>
      <c r="T94" s="33">
        <v>2651</v>
      </c>
      <c r="U94" s="119">
        <v>3866</v>
      </c>
      <c r="V94" s="119" t="s">
        <v>313</v>
      </c>
      <c r="W94" s="119" t="s">
        <v>313</v>
      </c>
      <c r="X94" s="119" t="s">
        <v>1401</v>
      </c>
      <c r="Y94" s="119"/>
      <c r="Z94" s="119" t="s">
        <v>1356</v>
      </c>
      <c r="AA94" s="119"/>
      <c r="AB94" s="119" t="s">
        <v>1403</v>
      </c>
      <c r="AC94" s="119"/>
      <c r="AD94" s="119">
        <v>2651</v>
      </c>
      <c r="AE94" s="119">
        <v>0</v>
      </c>
      <c r="AF94" s="119">
        <v>0</v>
      </c>
      <c r="AG94" s="122">
        <v>3866</v>
      </c>
      <c r="AH94" s="121">
        <v>0</v>
      </c>
      <c r="AI94" s="122">
        <v>0</v>
      </c>
    </row>
    <row r="95" spans="1:35" ht="68.400000000000006" customHeight="1" x14ac:dyDescent="0.3">
      <c r="A95" s="119" t="s">
        <v>1271</v>
      </c>
      <c r="B95" s="119" t="s">
        <v>1405</v>
      </c>
      <c r="C95" s="2" t="s">
        <v>1404</v>
      </c>
      <c r="D95" s="2" t="s">
        <v>64</v>
      </c>
      <c r="E95" s="2" t="s">
        <v>57</v>
      </c>
      <c r="F95" s="2" t="s">
        <v>1406</v>
      </c>
      <c r="AD95" s="33">
        <v>2081954.82</v>
      </c>
      <c r="AE95" s="33">
        <v>237788</v>
      </c>
      <c r="AF95" s="33">
        <v>167961</v>
      </c>
      <c r="AG95" s="35">
        <v>846230.18</v>
      </c>
      <c r="AH95" s="34">
        <v>219984</v>
      </c>
      <c r="AI95" s="35">
        <v>220108</v>
      </c>
    </row>
    <row r="96" spans="1:35" ht="244.8" x14ac:dyDescent="0.3">
      <c r="A96" s="2" t="s">
        <v>1540</v>
      </c>
      <c r="B96" s="119" t="s">
        <v>1541</v>
      </c>
      <c r="C96" s="77" t="s">
        <v>1542</v>
      </c>
      <c r="D96" s="77" t="s">
        <v>52</v>
      </c>
      <c r="E96" s="77" t="s">
        <v>61</v>
      </c>
      <c r="F96" s="77" t="s">
        <v>275</v>
      </c>
      <c r="G96" s="77" t="s">
        <v>1544</v>
      </c>
      <c r="H96" s="18" t="s">
        <v>1545</v>
      </c>
      <c r="M96" s="77" t="s">
        <v>1546</v>
      </c>
      <c r="N96" s="77" t="s">
        <v>1547</v>
      </c>
      <c r="P96" s="77">
        <v>761</v>
      </c>
      <c r="Q96" s="77">
        <v>497</v>
      </c>
      <c r="R96" s="77">
        <v>761</v>
      </c>
      <c r="S96" s="77">
        <v>497</v>
      </c>
      <c r="T96" s="33">
        <v>79125.070000000007</v>
      </c>
      <c r="U96" s="33">
        <v>53318.51</v>
      </c>
      <c r="V96" s="77" t="s">
        <v>1551</v>
      </c>
      <c r="W96" s="77" t="s">
        <v>1551</v>
      </c>
      <c r="X96" s="77" t="s">
        <v>506</v>
      </c>
      <c r="Z96" s="77" t="s">
        <v>506</v>
      </c>
      <c r="AB96" s="2" t="s">
        <v>1552</v>
      </c>
      <c r="AC96" s="2" t="s">
        <v>506</v>
      </c>
      <c r="AD96" s="33">
        <v>79125.070000000007</v>
      </c>
      <c r="AE96" s="33">
        <v>86792.07</v>
      </c>
      <c r="AF96" s="77"/>
      <c r="AG96" s="35">
        <v>53318.51</v>
      </c>
      <c r="AH96" s="34">
        <v>61248.51</v>
      </c>
      <c r="AI96" s="80" t="s">
        <v>182</v>
      </c>
    </row>
    <row r="97" spans="1:35" ht="244.8" x14ac:dyDescent="0.3">
      <c r="A97" s="77" t="s">
        <v>1540</v>
      </c>
      <c r="B97" s="119" t="s">
        <v>1541</v>
      </c>
      <c r="C97" s="77" t="s">
        <v>1543</v>
      </c>
      <c r="D97" s="77" t="s">
        <v>52</v>
      </c>
      <c r="E97" s="77" t="s">
        <v>61</v>
      </c>
      <c r="F97" s="77" t="s">
        <v>275</v>
      </c>
      <c r="G97" s="77" t="s">
        <v>1548</v>
      </c>
      <c r="H97" s="18" t="s">
        <v>1549</v>
      </c>
      <c r="M97" s="77" t="s">
        <v>290</v>
      </c>
      <c r="N97" s="77" t="s">
        <v>1550</v>
      </c>
      <c r="P97" s="77">
        <v>6</v>
      </c>
      <c r="Q97" s="77">
        <v>3</v>
      </c>
      <c r="R97" s="77" t="s">
        <v>506</v>
      </c>
      <c r="S97" s="77" t="s">
        <v>506</v>
      </c>
      <c r="T97" s="76">
        <v>1200</v>
      </c>
      <c r="U97" s="76">
        <v>600</v>
      </c>
      <c r="V97" s="77" t="s">
        <v>1553</v>
      </c>
      <c r="W97" s="77" t="s">
        <v>1553</v>
      </c>
      <c r="X97" s="77" t="s">
        <v>1554</v>
      </c>
      <c r="Z97" s="2" t="s">
        <v>506</v>
      </c>
      <c r="AB97" s="2" t="s">
        <v>1555</v>
      </c>
      <c r="AC97" s="2" t="s">
        <v>506</v>
      </c>
      <c r="AD97" s="76">
        <v>1200</v>
      </c>
      <c r="AE97" s="76">
        <v>6200</v>
      </c>
      <c r="AF97" s="77"/>
      <c r="AG97" s="48">
        <v>600</v>
      </c>
      <c r="AH97" s="78">
        <v>5600</v>
      </c>
      <c r="AI97" s="80" t="s">
        <v>182</v>
      </c>
    </row>
    <row r="98" spans="1:35" ht="184.8" customHeight="1" x14ac:dyDescent="0.3">
      <c r="A98" s="2" t="s">
        <v>1563</v>
      </c>
      <c r="B98" s="2" t="s">
        <v>1564</v>
      </c>
      <c r="C98" s="77" t="s">
        <v>1565</v>
      </c>
      <c r="D98" s="77" t="s">
        <v>56</v>
      </c>
      <c r="E98" s="77" t="s">
        <v>61</v>
      </c>
      <c r="F98" s="77" t="s">
        <v>275</v>
      </c>
      <c r="G98" s="2" t="s">
        <v>1575</v>
      </c>
      <c r="H98" s="18" t="s">
        <v>1576</v>
      </c>
      <c r="M98" s="77" t="s">
        <v>1577</v>
      </c>
      <c r="N98" s="2" t="s">
        <v>1578</v>
      </c>
      <c r="P98" s="77"/>
      <c r="Q98" s="77"/>
      <c r="R98" s="77" t="s">
        <v>1588</v>
      </c>
      <c r="S98" s="77" t="s">
        <v>1589</v>
      </c>
      <c r="T98" s="92" t="s">
        <v>1590</v>
      </c>
      <c r="U98" s="94" t="s">
        <v>1591</v>
      </c>
      <c r="V98" s="77" t="s">
        <v>313</v>
      </c>
      <c r="W98" s="77" t="s">
        <v>313</v>
      </c>
      <c r="X98" s="2" t="s">
        <v>1592</v>
      </c>
      <c r="Z98" s="77" t="s">
        <v>110</v>
      </c>
      <c r="AB98" s="77" t="s">
        <v>1593</v>
      </c>
    </row>
    <row r="99" spans="1:35" ht="244.8" x14ac:dyDescent="0.3">
      <c r="A99" s="77" t="s">
        <v>1572</v>
      </c>
      <c r="B99" s="77" t="s">
        <v>1569</v>
      </c>
      <c r="C99" s="77" t="s">
        <v>1566</v>
      </c>
      <c r="D99" s="77" t="s">
        <v>56</v>
      </c>
      <c r="E99" s="77" t="s">
        <v>61</v>
      </c>
      <c r="F99" s="77" t="s">
        <v>275</v>
      </c>
      <c r="G99" s="2" t="s">
        <v>1575</v>
      </c>
      <c r="H99" s="18" t="s">
        <v>1579</v>
      </c>
      <c r="M99" s="77" t="s">
        <v>1580</v>
      </c>
      <c r="N99" s="2" t="s">
        <v>1578</v>
      </c>
      <c r="R99" s="77" t="s">
        <v>1594</v>
      </c>
      <c r="S99" s="77" t="s">
        <v>1595</v>
      </c>
      <c r="T99" s="92" t="s">
        <v>1590</v>
      </c>
      <c r="U99" s="94" t="s">
        <v>1591</v>
      </c>
      <c r="V99" s="77" t="s">
        <v>313</v>
      </c>
      <c r="W99" s="77" t="s">
        <v>313</v>
      </c>
      <c r="X99" s="77" t="s">
        <v>1596</v>
      </c>
      <c r="Z99" s="77" t="s">
        <v>1597</v>
      </c>
      <c r="AB99" s="77" t="s">
        <v>1598</v>
      </c>
    </row>
    <row r="100" spans="1:35" ht="230.4" x14ac:dyDescent="0.3">
      <c r="A100" s="77" t="s">
        <v>1573</v>
      </c>
      <c r="B100" s="77" t="s">
        <v>1570</v>
      </c>
      <c r="C100" s="77" t="s">
        <v>1567</v>
      </c>
      <c r="D100" s="77" t="s">
        <v>52</v>
      </c>
      <c r="E100" s="77" t="s">
        <v>59</v>
      </c>
      <c r="F100" s="77" t="s">
        <v>275</v>
      </c>
      <c r="G100" s="2" t="s">
        <v>1581</v>
      </c>
      <c r="H100" s="18" t="s">
        <v>1582</v>
      </c>
      <c r="M100" s="77" t="s">
        <v>1583</v>
      </c>
      <c r="N100" s="2" t="s">
        <v>1584</v>
      </c>
      <c r="P100" s="77">
        <v>107</v>
      </c>
      <c r="Q100" s="77">
        <v>122</v>
      </c>
      <c r="R100" s="77"/>
      <c r="S100" s="77"/>
      <c r="T100" s="91">
        <v>22357.91</v>
      </c>
      <c r="U100" s="91">
        <v>26161.75</v>
      </c>
      <c r="V100" s="77" t="s">
        <v>313</v>
      </c>
      <c r="W100" s="77" t="s">
        <v>313</v>
      </c>
      <c r="X100" s="77" t="s">
        <v>82</v>
      </c>
      <c r="Z100" s="2" t="s">
        <v>1597</v>
      </c>
      <c r="AB100" s="77" t="s">
        <v>1599</v>
      </c>
    </row>
    <row r="101" spans="1:35" ht="86.4" x14ac:dyDescent="0.3">
      <c r="A101" s="77" t="s">
        <v>1574</v>
      </c>
      <c r="B101" s="77" t="s">
        <v>1571</v>
      </c>
      <c r="C101" s="77" t="s">
        <v>1568</v>
      </c>
      <c r="D101" s="77" t="s">
        <v>64</v>
      </c>
      <c r="E101" s="77" t="s">
        <v>57</v>
      </c>
      <c r="F101" s="77" t="s">
        <v>275</v>
      </c>
      <c r="G101" s="2" t="s">
        <v>1585</v>
      </c>
      <c r="H101" s="18" t="s">
        <v>1586</v>
      </c>
      <c r="M101" s="77" t="s">
        <v>1587</v>
      </c>
      <c r="N101" s="2" t="s">
        <v>82</v>
      </c>
      <c r="P101" s="77"/>
      <c r="Q101" s="77"/>
      <c r="T101" s="65"/>
      <c r="U101" s="77"/>
      <c r="W101" s="2"/>
      <c r="AC101" s="1"/>
      <c r="AD101"/>
      <c r="AE101" s="1"/>
      <c r="AF101"/>
      <c r="AG101"/>
      <c r="AI101"/>
    </row>
    <row r="102" spans="1:35" x14ac:dyDescent="0.3">
      <c r="A102" s="2" t="s">
        <v>1667</v>
      </c>
      <c r="B102" s="2" t="s">
        <v>1668</v>
      </c>
      <c r="C102" s="77" t="s">
        <v>182</v>
      </c>
      <c r="D102" s="77" t="s">
        <v>52</v>
      </c>
      <c r="E102" s="77" t="s">
        <v>61</v>
      </c>
      <c r="F102" s="77" t="s">
        <v>182</v>
      </c>
    </row>
    <row r="103" spans="1:35" s="121" customFormat="1" ht="43.2" x14ac:dyDescent="0.3">
      <c r="A103" s="119" t="s">
        <v>1691</v>
      </c>
      <c r="B103" s="119" t="s">
        <v>1692</v>
      </c>
      <c r="C103" s="119" t="s">
        <v>1693</v>
      </c>
      <c r="D103" s="119" t="s">
        <v>52</v>
      </c>
      <c r="E103" s="119" t="s">
        <v>53</v>
      </c>
      <c r="F103" s="119" t="s">
        <v>1129</v>
      </c>
      <c r="G103" s="119" t="s">
        <v>1712</v>
      </c>
      <c r="H103" s="119" t="s">
        <v>1713</v>
      </c>
      <c r="I103" s="119"/>
      <c r="J103" s="119"/>
      <c r="K103" s="119"/>
      <c r="L103" s="119"/>
      <c r="M103" s="119" t="s">
        <v>739</v>
      </c>
      <c r="N103" s="119" t="s">
        <v>1714</v>
      </c>
      <c r="O103" s="119"/>
      <c r="P103" s="119">
        <v>410</v>
      </c>
      <c r="Q103" s="119">
        <v>400</v>
      </c>
      <c r="R103" s="119">
        <v>1</v>
      </c>
      <c r="S103" s="119">
        <v>1</v>
      </c>
      <c r="T103" s="119">
        <v>151253.75</v>
      </c>
      <c r="U103" s="119">
        <v>168413.22</v>
      </c>
      <c r="V103" s="119" t="s">
        <v>1731</v>
      </c>
      <c r="W103" s="119" t="s">
        <v>1731</v>
      </c>
      <c r="X103" s="119" t="s">
        <v>1732</v>
      </c>
      <c r="Y103" s="119"/>
      <c r="Z103" s="119" t="s">
        <v>1733</v>
      </c>
      <c r="AA103" s="119"/>
      <c r="AB103" s="119" t="s">
        <v>1734</v>
      </c>
      <c r="AC103" s="122"/>
      <c r="AD103" s="121">
        <v>151253.75</v>
      </c>
      <c r="AE103" s="122" t="s">
        <v>1757</v>
      </c>
      <c r="AF103" s="121">
        <v>17290</v>
      </c>
      <c r="AG103" s="121">
        <v>168413.22</v>
      </c>
      <c r="AH103" s="121" t="s">
        <v>182</v>
      </c>
      <c r="AI103" s="121">
        <v>17290</v>
      </c>
    </row>
    <row r="104" spans="1:35" ht="57.6" x14ac:dyDescent="0.3">
      <c r="A104" s="77" t="s">
        <v>1691</v>
      </c>
      <c r="B104" s="77" t="s">
        <v>1704</v>
      </c>
      <c r="C104" s="77" t="s">
        <v>1694</v>
      </c>
      <c r="D104" s="77" t="s">
        <v>52</v>
      </c>
      <c r="E104" s="77" t="s">
        <v>59</v>
      </c>
      <c r="F104" s="77" t="s">
        <v>1129</v>
      </c>
      <c r="G104" s="77">
        <v>2020</v>
      </c>
      <c r="H104" s="77" t="s">
        <v>1715</v>
      </c>
      <c r="M104" s="2" t="s">
        <v>1199</v>
      </c>
      <c r="N104" s="77" t="s">
        <v>1714</v>
      </c>
      <c r="P104" s="77" t="s">
        <v>182</v>
      </c>
      <c r="Q104" s="77">
        <v>191</v>
      </c>
      <c r="R104" s="77" t="s">
        <v>182</v>
      </c>
      <c r="S104" s="6">
        <v>1</v>
      </c>
      <c r="T104" s="77" t="s">
        <v>182</v>
      </c>
      <c r="U104" s="33">
        <v>95500</v>
      </c>
      <c r="V104" s="77" t="s">
        <v>182</v>
      </c>
      <c r="W104" s="77" t="s">
        <v>1731</v>
      </c>
      <c r="X104" s="2" t="s">
        <v>1735</v>
      </c>
      <c r="Z104" s="77" t="s">
        <v>1736</v>
      </c>
      <c r="AB104" s="77" t="s">
        <v>1737</v>
      </c>
      <c r="AD104" s="77"/>
      <c r="AE104" s="77"/>
      <c r="AF104" s="77"/>
      <c r="AG104" s="35">
        <v>95500</v>
      </c>
      <c r="AH104" s="79" t="s">
        <v>182</v>
      </c>
      <c r="AI104" s="35">
        <v>17290</v>
      </c>
    </row>
    <row r="105" spans="1:35" s="77" customFormat="1" ht="43.2" x14ac:dyDescent="0.3">
      <c r="A105" s="77" t="s">
        <v>1691</v>
      </c>
      <c r="B105" s="77" t="s">
        <v>1705</v>
      </c>
      <c r="C105" s="77" t="s">
        <v>1695</v>
      </c>
      <c r="D105" s="77" t="s">
        <v>52</v>
      </c>
      <c r="E105" s="77" t="s">
        <v>557</v>
      </c>
      <c r="F105" s="77" t="s">
        <v>1129</v>
      </c>
      <c r="G105" s="77">
        <v>2019</v>
      </c>
      <c r="H105" s="77" t="s">
        <v>1716</v>
      </c>
      <c r="M105" s="77" t="s">
        <v>1717</v>
      </c>
      <c r="N105" s="77" t="s">
        <v>1714</v>
      </c>
      <c r="O105" s="104"/>
      <c r="T105" s="77">
        <v>50925</v>
      </c>
      <c r="U105" s="77">
        <v>19765.810000000001</v>
      </c>
      <c r="V105" s="77" t="s">
        <v>1738</v>
      </c>
      <c r="W105" s="77" t="s">
        <v>1738</v>
      </c>
      <c r="X105" s="77" t="s">
        <v>1735</v>
      </c>
      <c r="Y105" s="119"/>
      <c r="Z105" s="77" t="s">
        <v>1736</v>
      </c>
      <c r="AA105" s="119"/>
      <c r="AB105" s="77" t="s">
        <v>1739</v>
      </c>
      <c r="AD105" s="77">
        <v>50925</v>
      </c>
      <c r="AE105" s="77" t="s">
        <v>1757</v>
      </c>
      <c r="AF105" s="77">
        <v>17290</v>
      </c>
      <c r="AG105" s="77">
        <v>19765.810000000001</v>
      </c>
      <c r="AH105" s="77" t="s">
        <v>182</v>
      </c>
      <c r="AI105" s="77">
        <v>17290</v>
      </c>
    </row>
    <row r="106" spans="1:35" s="77" customFormat="1" ht="43.2" x14ac:dyDescent="0.3">
      <c r="A106" s="77" t="s">
        <v>1691</v>
      </c>
      <c r="B106" s="77" t="s">
        <v>1706</v>
      </c>
      <c r="C106" s="77" t="s">
        <v>1696</v>
      </c>
      <c r="D106" s="77" t="s">
        <v>52</v>
      </c>
      <c r="E106" s="77" t="s">
        <v>557</v>
      </c>
      <c r="F106" s="77" t="s">
        <v>1697</v>
      </c>
      <c r="G106" s="77">
        <v>2019</v>
      </c>
      <c r="H106" s="77" t="s">
        <v>1730</v>
      </c>
      <c r="M106" s="77" t="s">
        <v>1717</v>
      </c>
      <c r="N106" s="77" t="s">
        <v>1714</v>
      </c>
      <c r="O106" s="104"/>
      <c r="P106" s="77">
        <v>13</v>
      </c>
      <c r="Q106" s="77" t="s">
        <v>182</v>
      </c>
      <c r="R106" s="77" t="s">
        <v>1740</v>
      </c>
      <c r="S106" s="77" t="s">
        <v>182</v>
      </c>
      <c r="T106" s="77">
        <v>2734.11</v>
      </c>
      <c r="U106" s="77" t="s">
        <v>182</v>
      </c>
      <c r="V106" s="77" t="s">
        <v>1731</v>
      </c>
      <c r="W106" s="77" t="s">
        <v>1731</v>
      </c>
      <c r="X106" s="77" t="s">
        <v>1741</v>
      </c>
      <c r="Y106" s="119"/>
      <c r="Z106" s="77" t="s">
        <v>1736</v>
      </c>
      <c r="AA106" s="119"/>
      <c r="AB106" s="77" t="s">
        <v>1739</v>
      </c>
      <c r="AD106" s="77">
        <v>2734.11</v>
      </c>
      <c r="AE106" s="77" t="s">
        <v>1757</v>
      </c>
      <c r="AF106" s="77">
        <v>17290</v>
      </c>
      <c r="AG106" s="77" t="s">
        <v>1759</v>
      </c>
      <c r="AH106" s="77" t="s">
        <v>182</v>
      </c>
      <c r="AI106" s="77">
        <v>17290</v>
      </c>
    </row>
    <row r="107" spans="1:35" s="77" customFormat="1" ht="57.6" x14ac:dyDescent="0.3">
      <c r="A107" s="77" t="s">
        <v>1691</v>
      </c>
      <c r="B107" s="77" t="s">
        <v>1707</v>
      </c>
      <c r="C107" s="77" t="s">
        <v>1698</v>
      </c>
      <c r="D107" s="77" t="s">
        <v>52</v>
      </c>
      <c r="E107" s="77" t="s">
        <v>59</v>
      </c>
      <c r="F107" s="77" t="s">
        <v>1697</v>
      </c>
      <c r="G107" s="77">
        <v>2020</v>
      </c>
      <c r="H107" s="77" t="s">
        <v>1718</v>
      </c>
      <c r="M107" s="77" t="s">
        <v>1717</v>
      </c>
      <c r="N107" s="77" t="s">
        <v>1719</v>
      </c>
      <c r="O107" s="104"/>
      <c r="P107" s="77" t="s">
        <v>182</v>
      </c>
      <c r="Q107" s="77">
        <v>373</v>
      </c>
      <c r="R107" s="77" t="s">
        <v>182</v>
      </c>
      <c r="S107" s="77" t="s">
        <v>1740</v>
      </c>
      <c r="T107" s="77" t="s">
        <v>182</v>
      </c>
      <c r="U107" s="77">
        <v>162648.82</v>
      </c>
      <c r="V107" s="77" t="s">
        <v>182</v>
      </c>
      <c r="W107" s="77" t="s">
        <v>1742</v>
      </c>
      <c r="X107" s="77" t="s">
        <v>1743</v>
      </c>
      <c r="Y107" s="119"/>
      <c r="Z107" s="77" t="s">
        <v>1736</v>
      </c>
      <c r="AA107" s="119"/>
      <c r="AB107" s="77" t="s">
        <v>1737</v>
      </c>
      <c r="AG107" s="77">
        <v>162648.82</v>
      </c>
      <c r="AH107" s="77" t="s">
        <v>182</v>
      </c>
      <c r="AI107" s="77" t="s">
        <v>182</v>
      </c>
    </row>
    <row r="108" spans="1:35" s="77" customFormat="1" ht="43.2" x14ac:dyDescent="0.3">
      <c r="A108" s="77" t="s">
        <v>1691</v>
      </c>
      <c r="B108" s="77" t="s">
        <v>1708</v>
      </c>
      <c r="C108" s="77" t="s">
        <v>1699</v>
      </c>
      <c r="D108" s="77" t="s">
        <v>52</v>
      </c>
      <c r="E108" s="77" t="s">
        <v>59</v>
      </c>
      <c r="F108" s="77" t="s">
        <v>1697</v>
      </c>
      <c r="G108" s="77">
        <v>2020</v>
      </c>
      <c r="H108" s="77" t="s">
        <v>1720</v>
      </c>
      <c r="M108" s="77" t="s">
        <v>0</v>
      </c>
      <c r="N108" s="77" t="s">
        <v>1721</v>
      </c>
      <c r="O108" s="104"/>
      <c r="P108" s="77" t="s">
        <v>182</v>
      </c>
      <c r="Q108" s="77">
        <v>4105</v>
      </c>
      <c r="R108" s="77" t="s">
        <v>182</v>
      </c>
      <c r="S108" s="77" t="s">
        <v>1740</v>
      </c>
      <c r="T108" s="77" t="s">
        <v>182</v>
      </c>
      <c r="U108" s="77">
        <v>223720</v>
      </c>
      <c r="V108" s="77" t="s">
        <v>182</v>
      </c>
      <c r="W108" s="77" t="s">
        <v>1744</v>
      </c>
      <c r="X108" s="77" t="s">
        <v>1745</v>
      </c>
      <c r="Y108" s="119"/>
      <c r="Z108" s="77" t="s">
        <v>1736</v>
      </c>
      <c r="AA108" s="119"/>
      <c r="AB108" s="77" t="s">
        <v>1746</v>
      </c>
      <c r="AG108" s="77">
        <v>223720</v>
      </c>
      <c r="AH108" s="77" t="s">
        <v>182</v>
      </c>
      <c r="AI108" s="77" t="s">
        <v>182</v>
      </c>
    </row>
    <row r="109" spans="1:35" s="77" customFormat="1" ht="43.2" x14ac:dyDescent="0.3">
      <c r="A109" s="77" t="s">
        <v>1691</v>
      </c>
      <c r="B109" s="77" t="s">
        <v>1709</v>
      </c>
      <c r="C109" s="77" t="s">
        <v>1700</v>
      </c>
      <c r="D109" s="77" t="s">
        <v>52</v>
      </c>
      <c r="E109" s="77" t="s">
        <v>59</v>
      </c>
      <c r="F109" s="77" t="s">
        <v>1697</v>
      </c>
      <c r="G109" s="77">
        <v>2020</v>
      </c>
      <c r="H109" s="77" t="s">
        <v>1722</v>
      </c>
      <c r="M109" s="77" t="s">
        <v>0</v>
      </c>
      <c r="N109" s="77" t="s">
        <v>1723</v>
      </c>
      <c r="O109" s="104"/>
      <c r="T109" s="77" t="s">
        <v>182</v>
      </c>
      <c r="U109" s="77">
        <v>900000</v>
      </c>
      <c r="V109" s="77" t="s">
        <v>182</v>
      </c>
      <c r="W109" s="77" t="s">
        <v>1747</v>
      </c>
      <c r="X109" s="77" t="s">
        <v>1748</v>
      </c>
      <c r="Y109" s="119"/>
      <c r="Z109" s="77" t="s">
        <v>1736</v>
      </c>
      <c r="AA109" s="119"/>
      <c r="AB109" s="77" t="s">
        <v>1749</v>
      </c>
      <c r="AG109" s="77">
        <v>900000</v>
      </c>
      <c r="AH109" s="77" t="s">
        <v>182</v>
      </c>
      <c r="AI109" s="77" t="s">
        <v>182</v>
      </c>
    </row>
    <row r="110" spans="1:35" s="77" customFormat="1" ht="100.8" x14ac:dyDescent="0.3">
      <c r="A110" s="77" t="s">
        <v>1691</v>
      </c>
      <c r="B110" s="77" t="s">
        <v>1710</v>
      </c>
      <c r="C110" s="77" t="s">
        <v>1701</v>
      </c>
      <c r="D110" s="77" t="s">
        <v>1702</v>
      </c>
      <c r="E110" s="77" t="s">
        <v>53</v>
      </c>
      <c r="F110" s="77" t="s">
        <v>1129</v>
      </c>
      <c r="G110" s="77" t="s">
        <v>1724</v>
      </c>
      <c r="H110" s="77" t="s">
        <v>1725</v>
      </c>
      <c r="M110" s="77" t="s">
        <v>1726</v>
      </c>
      <c r="N110" s="77" t="s">
        <v>1727</v>
      </c>
      <c r="O110" s="104"/>
      <c r="P110" s="77">
        <v>238</v>
      </c>
      <c r="Q110" s="77">
        <v>81</v>
      </c>
      <c r="R110" s="77">
        <v>238</v>
      </c>
      <c r="S110" s="77">
        <v>81</v>
      </c>
      <c r="T110" s="77">
        <v>503595.52000000002</v>
      </c>
      <c r="U110" s="77">
        <v>142986.96</v>
      </c>
      <c r="V110" s="77" t="s">
        <v>1750</v>
      </c>
      <c r="W110" s="77" t="s">
        <v>1750</v>
      </c>
      <c r="X110" s="77" t="s">
        <v>1751</v>
      </c>
      <c r="Y110" s="119"/>
      <c r="Z110" s="77" t="s">
        <v>1736</v>
      </c>
      <c r="AA110" s="119"/>
      <c r="AB110" s="77" t="s">
        <v>1752</v>
      </c>
      <c r="AD110" s="77">
        <v>824051.66</v>
      </c>
      <c r="AE110" s="77" t="s">
        <v>182</v>
      </c>
      <c r="AF110" s="77" t="s">
        <v>1758</v>
      </c>
      <c r="AG110" s="77">
        <v>283904.38</v>
      </c>
      <c r="AH110" s="77" t="s">
        <v>182</v>
      </c>
      <c r="AI110" s="77" t="s">
        <v>1758</v>
      </c>
    </row>
    <row r="111" spans="1:35" s="77" customFormat="1" ht="129.6" x14ac:dyDescent="0.3">
      <c r="A111" s="77" t="s">
        <v>1691</v>
      </c>
      <c r="B111" s="77" t="s">
        <v>1711</v>
      </c>
      <c r="C111" s="77" t="s">
        <v>1703</v>
      </c>
      <c r="D111" s="77" t="s">
        <v>1702</v>
      </c>
      <c r="E111" s="77" t="s">
        <v>53</v>
      </c>
      <c r="F111" s="77" t="s">
        <v>1129</v>
      </c>
      <c r="G111" s="77" t="s">
        <v>1728</v>
      </c>
      <c r="H111" s="77" t="s">
        <v>1729</v>
      </c>
      <c r="M111" s="77" t="s">
        <v>0</v>
      </c>
      <c r="N111" s="77" t="s">
        <v>1727</v>
      </c>
      <c r="O111" s="104"/>
      <c r="P111" s="77">
        <v>424</v>
      </c>
      <c r="Q111" s="77">
        <v>387</v>
      </c>
      <c r="R111" s="77" t="s">
        <v>1740</v>
      </c>
      <c r="S111" s="77" t="s">
        <v>1740</v>
      </c>
      <c r="T111" s="77">
        <v>793858.14</v>
      </c>
      <c r="U111" s="77">
        <v>802715.57</v>
      </c>
      <c r="V111" s="77" t="s">
        <v>1753</v>
      </c>
      <c r="W111" s="77" t="s">
        <v>1754</v>
      </c>
      <c r="X111" s="77" t="s">
        <v>1755</v>
      </c>
      <c r="Y111" s="119"/>
      <c r="Z111" s="77" t="s">
        <v>1736</v>
      </c>
      <c r="AA111" s="119"/>
      <c r="AB111" s="77" t="s">
        <v>1756</v>
      </c>
      <c r="AD111" s="77">
        <v>348704.74</v>
      </c>
      <c r="AE111" s="77" t="s">
        <v>182</v>
      </c>
      <c r="AF111" s="77" t="s">
        <v>1758</v>
      </c>
      <c r="AG111" s="77">
        <v>348519.85</v>
      </c>
      <c r="AH111" s="77" t="s">
        <v>182</v>
      </c>
      <c r="AI111" s="77" t="s">
        <v>1758</v>
      </c>
    </row>
    <row r="112" spans="1:35" ht="201.6" x14ac:dyDescent="0.3">
      <c r="A112" s="2" t="s">
        <v>1788</v>
      </c>
      <c r="B112" s="2" t="s">
        <v>1789</v>
      </c>
      <c r="C112" s="77" t="s">
        <v>60</v>
      </c>
      <c r="D112" s="77" t="s">
        <v>52</v>
      </c>
      <c r="E112" s="77" t="s">
        <v>57</v>
      </c>
      <c r="F112" s="77" t="s">
        <v>275</v>
      </c>
      <c r="G112" s="2" t="s">
        <v>1793</v>
      </c>
      <c r="H112" s="18" t="s">
        <v>618</v>
      </c>
      <c r="M112" s="2" t="s">
        <v>1794</v>
      </c>
      <c r="N112" s="2" t="s">
        <v>1795</v>
      </c>
      <c r="P112" s="77">
        <v>47</v>
      </c>
      <c r="Q112" s="77">
        <v>23</v>
      </c>
      <c r="R112" s="77">
        <v>47</v>
      </c>
      <c r="S112" s="77">
        <v>46</v>
      </c>
      <c r="T112" s="7">
        <v>20020</v>
      </c>
      <c r="U112" s="7">
        <v>23286</v>
      </c>
      <c r="V112" s="77" t="s">
        <v>1116</v>
      </c>
      <c r="W112" s="77" t="s">
        <v>1116</v>
      </c>
      <c r="AB112" s="2" t="s">
        <v>1808</v>
      </c>
    </row>
    <row r="113" spans="1:64" ht="72" x14ac:dyDescent="0.3">
      <c r="A113" s="77" t="s">
        <v>1788</v>
      </c>
      <c r="B113" s="77" t="s">
        <v>1812</v>
      </c>
      <c r="C113" s="77" t="s">
        <v>613</v>
      </c>
      <c r="D113" s="77" t="s">
        <v>52</v>
      </c>
      <c r="E113" s="77" t="s">
        <v>61</v>
      </c>
      <c r="F113" s="77" t="s">
        <v>275</v>
      </c>
      <c r="G113" s="2" t="s">
        <v>1796</v>
      </c>
      <c r="H113" s="18" t="s">
        <v>1797</v>
      </c>
      <c r="M113" s="77" t="s">
        <v>1798</v>
      </c>
      <c r="N113" s="2" t="s">
        <v>1799</v>
      </c>
      <c r="P113" s="77"/>
      <c r="Q113" s="77"/>
      <c r="R113" s="77"/>
      <c r="S113" s="77"/>
      <c r="T113" s="91"/>
      <c r="U113" s="91"/>
      <c r="V113" s="77"/>
      <c r="W113" s="77"/>
      <c r="AB113" s="77" t="s">
        <v>1809</v>
      </c>
    </row>
    <row r="114" spans="1:64" s="119" customFormat="1" ht="72" x14ac:dyDescent="0.3">
      <c r="A114" s="119" t="s">
        <v>1788</v>
      </c>
      <c r="B114" s="119" t="s">
        <v>1813</v>
      </c>
      <c r="C114" s="119" t="s">
        <v>1790</v>
      </c>
      <c r="D114" s="119" t="s">
        <v>52</v>
      </c>
      <c r="E114" s="119" t="s">
        <v>57</v>
      </c>
      <c r="F114" s="119" t="s">
        <v>275</v>
      </c>
      <c r="G114" s="119">
        <v>43983</v>
      </c>
      <c r="H114" s="119" t="s">
        <v>1800</v>
      </c>
      <c r="M114" s="119" t="s">
        <v>290</v>
      </c>
      <c r="N114" s="119" t="s">
        <v>1801</v>
      </c>
      <c r="P114" s="119">
        <v>122</v>
      </c>
      <c r="Q114" s="119">
        <v>122</v>
      </c>
      <c r="R114" s="119">
        <v>0</v>
      </c>
      <c r="S114" s="119">
        <v>0</v>
      </c>
      <c r="T114" s="119">
        <v>1711.4</v>
      </c>
      <c r="U114" s="119">
        <v>1658.62</v>
      </c>
      <c r="V114" s="119" t="s">
        <v>313</v>
      </c>
      <c r="W114" s="119" t="s">
        <v>1116</v>
      </c>
      <c r="AE114" s="119">
        <v>4555</v>
      </c>
      <c r="AH114" s="119" t="s">
        <v>96</v>
      </c>
    </row>
    <row r="115" spans="1:64" s="119" customFormat="1" ht="331.2" x14ac:dyDescent="0.3">
      <c r="A115" s="119" t="s">
        <v>1788</v>
      </c>
      <c r="B115" s="119" t="s">
        <v>1814</v>
      </c>
      <c r="C115" s="119" t="s">
        <v>1791</v>
      </c>
      <c r="D115" s="119" t="s">
        <v>52</v>
      </c>
      <c r="E115" s="119" t="s">
        <v>57</v>
      </c>
      <c r="F115" s="119" t="s">
        <v>275</v>
      </c>
      <c r="G115" s="119" t="s">
        <v>1802</v>
      </c>
      <c r="H115" s="119" t="s">
        <v>1803</v>
      </c>
      <c r="M115" s="119" t="s">
        <v>290</v>
      </c>
      <c r="N115" s="119" t="s">
        <v>1804</v>
      </c>
      <c r="P115" s="119">
        <v>0</v>
      </c>
      <c r="Q115" s="119">
        <v>52</v>
      </c>
      <c r="R115" s="119">
        <v>0</v>
      </c>
      <c r="S115" s="119">
        <v>10</v>
      </c>
      <c r="T115" s="119">
        <v>0</v>
      </c>
      <c r="U115" s="119">
        <v>2914.82</v>
      </c>
      <c r="V115" s="119" t="s">
        <v>313</v>
      </c>
      <c r="W115" s="119" t="s">
        <v>1116</v>
      </c>
      <c r="Z115" s="119" t="s">
        <v>1810</v>
      </c>
      <c r="AB115" s="119" t="s">
        <v>1811</v>
      </c>
      <c r="AE115" s="119">
        <v>2009</v>
      </c>
      <c r="AH115" s="119" t="s">
        <v>96</v>
      </c>
    </row>
    <row r="116" spans="1:64" s="119" customFormat="1" ht="100.8" x14ac:dyDescent="0.3">
      <c r="A116" s="119" t="s">
        <v>1788</v>
      </c>
      <c r="B116" s="119" t="s">
        <v>1815</v>
      </c>
      <c r="C116" s="119" t="s">
        <v>1792</v>
      </c>
      <c r="D116" s="119" t="s">
        <v>64</v>
      </c>
      <c r="E116" s="119" t="s">
        <v>57</v>
      </c>
      <c r="F116" s="119" t="s">
        <v>275</v>
      </c>
      <c r="H116" s="119" t="s">
        <v>1805</v>
      </c>
      <c r="M116" s="119" t="s">
        <v>1806</v>
      </c>
      <c r="N116" s="119" t="s">
        <v>1807</v>
      </c>
      <c r="AH116" s="119" t="s">
        <v>96</v>
      </c>
    </row>
    <row r="117" spans="1:64" ht="100.8" x14ac:dyDescent="0.3">
      <c r="A117" s="119" t="s">
        <v>1822</v>
      </c>
      <c r="B117" s="119" t="s">
        <v>1823</v>
      </c>
      <c r="C117" s="119" t="s">
        <v>1824</v>
      </c>
      <c r="D117" s="119" t="s">
        <v>56</v>
      </c>
      <c r="E117" s="119" t="s">
        <v>61</v>
      </c>
      <c r="F117" s="119" t="s">
        <v>158</v>
      </c>
      <c r="G117" s="119" t="s">
        <v>1826</v>
      </c>
      <c r="H117" s="119" t="s">
        <v>1827</v>
      </c>
      <c r="I117" s="119"/>
      <c r="J117" s="119"/>
      <c r="K117" s="119"/>
      <c r="L117" s="119"/>
      <c r="M117" s="119" t="s">
        <v>1828</v>
      </c>
      <c r="N117" s="119" t="s">
        <v>1829</v>
      </c>
      <c r="O117" s="119"/>
      <c r="P117" s="119">
        <v>330</v>
      </c>
      <c r="Q117" s="119">
        <v>326</v>
      </c>
      <c r="R117" s="119">
        <v>330</v>
      </c>
      <c r="S117" s="119">
        <v>326</v>
      </c>
      <c r="T117" s="119">
        <v>144540</v>
      </c>
      <c r="U117" s="119">
        <v>142788</v>
      </c>
      <c r="V117" s="119"/>
      <c r="W117" s="77"/>
      <c r="AB117" s="77" t="s">
        <v>1840</v>
      </c>
      <c r="AC117" s="2" t="s">
        <v>1846</v>
      </c>
      <c r="AD117" s="33">
        <v>144540</v>
      </c>
      <c r="AE117" s="77" t="s">
        <v>1867</v>
      </c>
      <c r="AF117" s="77" t="s">
        <v>1863</v>
      </c>
      <c r="AG117" s="35">
        <v>142788</v>
      </c>
      <c r="AH117" s="80" t="s">
        <v>1871</v>
      </c>
      <c r="AI117" s="1" t="s">
        <v>1863</v>
      </c>
    </row>
    <row r="118" spans="1:64" ht="144" x14ac:dyDescent="0.3">
      <c r="A118" s="119" t="s">
        <v>1822</v>
      </c>
      <c r="B118" s="119" t="s">
        <v>1847</v>
      </c>
      <c r="C118" s="119" t="s">
        <v>1825</v>
      </c>
      <c r="D118" s="119" t="s">
        <v>56</v>
      </c>
      <c r="E118" s="119" t="s">
        <v>61</v>
      </c>
      <c r="F118" s="119" t="s">
        <v>158</v>
      </c>
      <c r="G118" s="119" t="s">
        <v>1830</v>
      </c>
      <c r="H118" s="119" t="s">
        <v>1831</v>
      </c>
      <c r="I118" s="119"/>
      <c r="J118" s="119"/>
      <c r="K118" s="119"/>
      <c r="L118" s="119"/>
      <c r="M118" s="119" t="s">
        <v>1828</v>
      </c>
      <c r="N118" s="119" t="s">
        <v>1832</v>
      </c>
      <c r="O118" s="119"/>
      <c r="P118" s="119" t="s">
        <v>1841</v>
      </c>
      <c r="Q118" s="119" t="s">
        <v>1842</v>
      </c>
      <c r="R118" s="119">
        <v>2595</v>
      </c>
      <c r="S118" s="119">
        <v>2591</v>
      </c>
      <c r="T118" s="119" t="s">
        <v>1843</v>
      </c>
      <c r="U118" s="119" t="s">
        <v>1844</v>
      </c>
      <c r="V118" s="119" t="s">
        <v>313</v>
      </c>
      <c r="W118" s="77" t="s">
        <v>313</v>
      </c>
      <c r="AB118" s="2" t="s">
        <v>1845</v>
      </c>
      <c r="AC118" s="2" t="s">
        <v>1858</v>
      </c>
      <c r="AD118" s="33">
        <v>1136610</v>
      </c>
      <c r="AE118" s="77" t="s">
        <v>1868</v>
      </c>
      <c r="AF118" s="77" t="s">
        <v>1864</v>
      </c>
      <c r="AG118" s="1" t="s">
        <v>1872</v>
      </c>
      <c r="AH118" s="80" t="s">
        <v>1868</v>
      </c>
      <c r="AI118" s="1" t="s">
        <v>1864</v>
      </c>
    </row>
    <row r="119" spans="1:64" ht="115.2" x14ac:dyDescent="0.3">
      <c r="A119" s="77" t="s">
        <v>1822</v>
      </c>
      <c r="B119" s="77" t="s">
        <v>1848</v>
      </c>
      <c r="C119" s="77" t="s">
        <v>65</v>
      </c>
      <c r="D119" s="77" t="s">
        <v>64</v>
      </c>
      <c r="E119" s="77" t="s">
        <v>57</v>
      </c>
      <c r="F119" s="77" t="s">
        <v>158</v>
      </c>
      <c r="G119" s="2" t="s">
        <v>1833</v>
      </c>
      <c r="H119" s="18" t="s">
        <v>1834</v>
      </c>
      <c r="M119" s="2" t="s">
        <v>1835</v>
      </c>
      <c r="N119" s="77" t="s">
        <v>1836</v>
      </c>
      <c r="P119" s="77">
        <v>174</v>
      </c>
      <c r="Q119" s="77">
        <v>198</v>
      </c>
      <c r="R119" s="77" t="s">
        <v>1850</v>
      </c>
      <c r="S119" s="77" t="s">
        <v>1851</v>
      </c>
      <c r="T119" s="77" t="s">
        <v>1852</v>
      </c>
      <c r="U119" s="77" t="s">
        <v>1853</v>
      </c>
      <c r="V119" s="77" t="s">
        <v>1854</v>
      </c>
      <c r="W119" s="77" t="s">
        <v>1855</v>
      </c>
      <c r="X119" s="2" t="s">
        <v>1856</v>
      </c>
      <c r="AB119" s="2" t="s">
        <v>1857</v>
      </c>
      <c r="AD119" s="77" t="s">
        <v>1869</v>
      </c>
      <c r="AE119" s="76">
        <v>557722</v>
      </c>
      <c r="AF119" s="33">
        <v>0</v>
      </c>
      <c r="AG119" s="1" t="s">
        <v>1873</v>
      </c>
      <c r="AH119" s="78">
        <v>556519</v>
      </c>
      <c r="AI119" s="35">
        <v>0</v>
      </c>
    </row>
    <row r="120" spans="1:64" ht="201.6" x14ac:dyDescent="0.3">
      <c r="A120" s="77" t="s">
        <v>1822</v>
      </c>
      <c r="B120" s="77" t="s">
        <v>1849</v>
      </c>
      <c r="C120" s="77" t="s">
        <v>58</v>
      </c>
      <c r="D120" s="77" t="s">
        <v>52</v>
      </c>
      <c r="E120" s="77" t="s">
        <v>59</v>
      </c>
      <c r="F120" s="77" t="s">
        <v>158</v>
      </c>
      <c r="G120" s="95">
        <v>30620</v>
      </c>
      <c r="H120" s="18" t="s">
        <v>1837</v>
      </c>
      <c r="M120" s="2" t="s">
        <v>1838</v>
      </c>
      <c r="N120" s="77" t="s">
        <v>1839</v>
      </c>
      <c r="P120" s="77" t="s">
        <v>1859</v>
      </c>
      <c r="Q120" s="77">
        <v>137</v>
      </c>
      <c r="R120" s="77" t="s">
        <v>1860</v>
      </c>
      <c r="S120" s="77" t="s">
        <v>1861</v>
      </c>
      <c r="T120" s="33">
        <v>39550</v>
      </c>
      <c r="U120" s="33">
        <v>23975</v>
      </c>
      <c r="V120" s="77" t="s">
        <v>1862</v>
      </c>
      <c r="W120" s="77" t="s">
        <v>1862</v>
      </c>
      <c r="AD120" s="77" t="s">
        <v>1865</v>
      </c>
      <c r="AE120" s="77" t="s">
        <v>1870</v>
      </c>
      <c r="AF120" s="77" t="s">
        <v>1866</v>
      </c>
      <c r="AG120" s="1" t="s">
        <v>1874</v>
      </c>
      <c r="AH120" s="80" t="s">
        <v>1875</v>
      </c>
      <c r="AI120" s="1" t="s">
        <v>1866</v>
      </c>
    </row>
    <row r="121" spans="1:64" ht="144" x14ac:dyDescent="0.3">
      <c r="A121" s="2" t="s">
        <v>1911</v>
      </c>
      <c r="B121" s="2" t="s">
        <v>1912</v>
      </c>
      <c r="C121" s="77" t="s">
        <v>1913</v>
      </c>
      <c r="D121" s="77" t="s">
        <v>52</v>
      </c>
      <c r="E121" s="77" t="s">
        <v>61</v>
      </c>
      <c r="F121" s="77" t="s">
        <v>275</v>
      </c>
      <c r="G121" s="2" t="s">
        <v>1919</v>
      </c>
      <c r="H121" s="77" t="s">
        <v>1920</v>
      </c>
      <c r="M121" s="77" t="s">
        <v>1921</v>
      </c>
      <c r="N121" s="2" t="s">
        <v>1922</v>
      </c>
      <c r="P121" s="77">
        <v>459</v>
      </c>
      <c r="Q121" s="77">
        <v>442</v>
      </c>
      <c r="R121" s="77">
        <v>459</v>
      </c>
      <c r="S121" s="77">
        <v>442</v>
      </c>
      <c r="T121" s="33">
        <v>57599</v>
      </c>
      <c r="U121" s="33">
        <v>61960</v>
      </c>
      <c r="V121" s="77" t="s">
        <v>1939</v>
      </c>
      <c r="W121" s="77" t="s">
        <v>1940</v>
      </c>
      <c r="X121" s="2" t="s">
        <v>1941</v>
      </c>
      <c r="Z121" s="2" t="s">
        <v>248</v>
      </c>
      <c r="AB121" s="2" t="s">
        <v>1942</v>
      </c>
      <c r="AD121" s="77"/>
      <c r="AE121" s="77"/>
      <c r="AF121" s="77"/>
    </row>
    <row r="122" spans="1:64" ht="72" x14ac:dyDescent="0.3">
      <c r="A122" s="77" t="s">
        <v>1911</v>
      </c>
      <c r="B122" s="77" t="s">
        <v>1912</v>
      </c>
      <c r="C122" s="77" t="s">
        <v>58</v>
      </c>
      <c r="D122" s="77" t="s">
        <v>52</v>
      </c>
      <c r="E122" s="77" t="s">
        <v>59</v>
      </c>
      <c r="F122" s="77" t="s">
        <v>275</v>
      </c>
      <c r="G122" s="77" t="s">
        <v>1923</v>
      </c>
      <c r="H122" s="18" t="s">
        <v>1924</v>
      </c>
      <c r="M122" s="2" t="s">
        <v>1921</v>
      </c>
      <c r="N122" s="2" t="s">
        <v>1925</v>
      </c>
      <c r="P122" s="77">
        <v>720</v>
      </c>
      <c r="Q122" s="77">
        <v>163</v>
      </c>
      <c r="R122" s="2">
        <v>720</v>
      </c>
      <c r="S122" s="2">
        <v>163</v>
      </c>
      <c r="T122" s="33">
        <v>58057.71</v>
      </c>
      <c r="U122" s="96">
        <v>12896.61</v>
      </c>
      <c r="V122" s="2" t="s">
        <v>313</v>
      </c>
      <c r="W122" s="65" t="s">
        <v>313</v>
      </c>
      <c r="X122" s="2" t="s">
        <v>313</v>
      </c>
      <c r="Z122" s="2" t="s">
        <v>248</v>
      </c>
      <c r="AB122" s="2" t="s">
        <v>1943</v>
      </c>
    </row>
    <row r="123" spans="1:64" s="93" customFormat="1" ht="158.4" x14ac:dyDescent="0.3">
      <c r="A123" s="119" t="s">
        <v>1911</v>
      </c>
      <c r="B123" s="119" t="s">
        <v>1912</v>
      </c>
      <c r="C123" s="119" t="s">
        <v>1914</v>
      </c>
      <c r="D123" s="119" t="s">
        <v>52</v>
      </c>
      <c r="E123" s="119" t="s">
        <v>61</v>
      </c>
      <c r="F123" s="119" t="s">
        <v>275</v>
      </c>
      <c r="G123" s="119" t="s">
        <v>1926</v>
      </c>
      <c r="H123" s="119" t="s">
        <v>1927</v>
      </c>
      <c r="I123" s="119"/>
      <c r="J123" s="119"/>
      <c r="K123" s="119"/>
      <c r="L123" s="119"/>
      <c r="M123" s="119" t="s">
        <v>0</v>
      </c>
      <c r="N123" s="119" t="s">
        <v>1928</v>
      </c>
      <c r="O123" s="119"/>
      <c r="P123" s="119"/>
      <c r="Q123" s="119">
        <v>7879</v>
      </c>
      <c r="R123" s="119"/>
      <c r="S123" s="119" t="s">
        <v>1944</v>
      </c>
      <c r="T123" s="33"/>
      <c r="U123" s="96">
        <v>50</v>
      </c>
      <c r="V123" s="119"/>
      <c r="W123" s="119"/>
      <c r="X123" s="119" t="s">
        <v>1945</v>
      </c>
      <c r="Y123" s="119"/>
      <c r="Z123" s="119" t="s">
        <v>313</v>
      </c>
      <c r="AA123" s="119"/>
      <c r="AB123" s="119" t="s">
        <v>1946</v>
      </c>
      <c r="AC123" s="119"/>
      <c r="AD123" s="119"/>
      <c r="AE123" s="119"/>
      <c r="AF123" s="119"/>
      <c r="AG123" s="122">
        <v>50</v>
      </c>
      <c r="AH123" s="121" t="s">
        <v>1958</v>
      </c>
      <c r="AI123" s="122"/>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row>
    <row r="124" spans="1:64" s="93" customFormat="1" ht="144" x14ac:dyDescent="0.3">
      <c r="A124" s="119" t="s">
        <v>1911</v>
      </c>
      <c r="B124" s="119" t="s">
        <v>1912</v>
      </c>
      <c r="C124" s="119" t="s">
        <v>1915</v>
      </c>
      <c r="D124" s="119" t="s">
        <v>52</v>
      </c>
      <c r="E124" s="119" t="s">
        <v>61</v>
      </c>
      <c r="F124" s="119" t="s">
        <v>275</v>
      </c>
      <c r="G124" s="119" t="s">
        <v>1929</v>
      </c>
      <c r="H124" s="119" t="s">
        <v>1930</v>
      </c>
      <c r="I124" s="119"/>
      <c r="J124" s="119"/>
      <c r="K124" s="119"/>
      <c r="L124" s="119"/>
      <c r="M124" s="119" t="s">
        <v>1931</v>
      </c>
      <c r="N124" s="119" t="s">
        <v>1932</v>
      </c>
      <c r="O124" s="119"/>
      <c r="P124" s="119">
        <v>20</v>
      </c>
      <c r="Q124" s="119">
        <v>134</v>
      </c>
      <c r="R124" s="119">
        <v>20</v>
      </c>
      <c r="S124" s="119">
        <v>134</v>
      </c>
      <c r="T124" s="33">
        <v>1559.13</v>
      </c>
      <c r="U124" s="96">
        <v>10964.61</v>
      </c>
      <c r="V124" s="119" t="s">
        <v>1947</v>
      </c>
      <c r="W124" s="119" t="s">
        <v>1948</v>
      </c>
      <c r="X124" s="119" t="s">
        <v>1949</v>
      </c>
      <c r="Y124" s="119"/>
      <c r="Z124" s="119" t="s">
        <v>1950</v>
      </c>
      <c r="AA124" s="119"/>
      <c r="AB124" s="119" t="s">
        <v>1951</v>
      </c>
      <c r="AC124" s="119"/>
      <c r="AD124" s="119"/>
      <c r="AE124" s="119">
        <v>30000</v>
      </c>
      <c r="AF124" s="119"/>
      <c r="AG124" s="122"/>
      <c r="AH124" s="121">
        <v>10000</v>
      </c>
      <c r="AI124" s="122"/>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row>
    <row r="125" spans="1:64" s="93" customFormat="1" ht="115.2" x14ac:dyDescent="0.3">
      <c r="A125" s="119" t="s">
        <v>1911</v>
      </c>
      <c r="B125" s="119" t="s">
        <v>1912</v>
      </c>
      <c r="C125" s="119" t="s">
        <v>1916</v>
      </c>
      <c r="D125" s="119" t="s">
        <v>52</v>
      </c>
      <c r="E125" s="119" t="s">
        <v>61</v>
      </c>
      <c r="F125" s="119" t="s">
        <v>275</v>
      </c>
      <c r="G125" s="119" t="s">
        <v>1929</v>
      </c>
      <c r="H125" s="119" t="s">
        <v>1933</v>
      </c>
      <c r="I125" s="119"/>
      <c r="J125" s="119"/>
      <c r="K125" s="119"/>
      <c r="L125" s="119"/>
      <c r="M125" s="119" t="s">
        <v>1934</v>
      </c>
      <c r="N125" s="119" t="s">
        <v>1932</v>
      </c>
      <c r="O125" s="119"/>
      <c r="P125" s="119"/>
      <c r="Q125" s="119"/>
      <c r="R125" s="119">
        <v>19</v>
      </c>
      <c r="S125" s="119">
        <v>36</v>
      </c>
      <c r="T125" s="33">
        <v>1900</v>
      </c>
      <c r="U125" s="96" t="s">
        <v>1952</v>
      </c>
      <c r="V125" s="119" t="s">
        <v>1947</v>
      </c>
      <c r="W125" s="119" t="s">
        <v>1947</v>
      </c>
      <c r="X125" s="119" t="s">
        <v>1949</v>
      </c>
      <c r="Y125" s="119"/>
      <c r="Z125" s="119" t="s">
        <v>1949</v>
      </c>
      <c r="AA125" s="119"/>
      <c r="AB125" s="119" t="s">
        <v>1953</v>
      </c>
      <c r="AC125" s="119" t="s">
        <v>1954</v>
      </c>
      <c r="AD125" s="119"/>
      <c r="AE125" s="119"/>
      <c r="AF125" s="119"/>
      <c r="AG125" s="122"/>
      <c r="AH125" s="121"/>
      <c r="AI125" s="122"/>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row>
    <row r="126" spans="1:64" ht="114" customHeight="1" x14ac:dyDescent="0.3">
      <c r="A126" s="119" t="s">
        <v>1911</v>
      </c>
      <c r="B126" s="119" t="s">
        <v>1912</v>
      </c>
      <c r="C126" s="119" t="s">
        <v>1917</v>
      </c>
      <c r="D126" s="119" t="s">
        <v>52</v>
      </c>
      <c r="E126" s="119" t="s">
        <v>59</v>
      </c>
      <c r="F126" s="119" t="s">
        <v>275</v>
      </c>
      <c r="G126" s="119" t="s">
        <v>1935</v>
      </c>
      <c r="H126" s="119" t="s">
        <v>1924</v>
      </c>
      <c r="I126" s="119"/>
      <c r="J126" s="119"/>
      <c r="K126" s="119"/>
      <c r="L126" s="119"/>
      <c r="M126" s="119" t="s">
        <v>1921</v>
      </c>
      <c r="N126" s="119" t="s">
        <v>1925</v>
      </c>
      <c r="O126" s="119"/>
      <c r="P126" s="119"/>
      <c r="Q126" s="119"/>
      <c r="R126" s="119"/>
      <c r="S126" s="119"/>
      <c r="T126" s="33"/>
      <c r="U126" s="96"/>
      <c r="V126" s="119"/>
      <c r="W126" s="119"/>
      <c r="X126" s="119"/>
      <c r="Z126" s="119"/>
      <c r="AB126" s="119"/>
      <c r="AC126" s="119"/>
      <c r="AD126" s="119"/>
      <c r="AE126" s="119">
        <v>4043.52</v>
      </c>
      <c r="AF126" s="119"/>
      <c r="AG126" s="122"/>
      <c r="AH126" s="121">
        <v>7273.81</v>
      </c>
      <c r="AI126" s="122"/>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L126" s="2"/>
    </row>
    <row r="127" spans="1:64" s="93" customFormat="1" ht="115.2" x14ac:dyDescent="0.3">
      <c r="A127" s="119" t="s">
        <v>1911</v>
      </c>
      <c r="B127" s="119" t="s">
        <v>1912</v>
      </c>
      <c r="C127" s="119" t="s">
        <v>1918</v>
      </c>
      <c r="D127" s="119" t="s">
        <v>64</v>
      </c>
      <c r="E127" s="119" t="s">
        <v>57</v>
      </c>
      <c r="F127" s="119" t="s">
        <v>275</v>
      </c>
      <c r="G127" s="119" t="s">
        <v>1936</v>
      </c>
      <c r="H127" s="119" t="s">
        <v>1937</v>
      </c>
      <c r="I127" s="119"/>
      <c r="J127" s="119"/>
      <c r="K127" s="119"/>
      <c r="L127" s="119"/>
      <c r="M127" s="119" t="s">
        <v>1717</v>
      </c>
      <c r="N127" s="119" t="s">
        <v>1938</v>
      </c>
      <c r="O127" s="119"/>
      <c r="P127" s="119">
        <v>4508</v>
      </c>
      <c r="Q127" s="119">
        <v>43</v>
      </c>
      <c r="R127" s="119">
        <v>63</v>
      </c>
      <c r="S127" s="119">
        <v>0</v>
      </c>
      <c r="T127" s="33" t="s">
        <v>1955</v>
      </c>
      <c r="U127" s="96" t="s">
        <v>1956</v>
      </c>
      <c r="V127" s="119" t="s">
        <v>313</v>
      </c>
      <c r="W127" s="119" t="s">
        <v>313</v>
      </c>
      <c r="X127" s="119" t="s">
        <v>313</v>
      </c>
      <c r="Y127" s="119"/>
      <c r="Z127" s="119" t="s">
        <v>313</v>
      </c>
      <c r="AA127" s="119"/>
      <c r="AB127" s="119" t="s">
        <v>1957</v>
      </c>
      <c r="AC127" s="119"/>
      <c r="AD127" s="119"/>
      <c r="AE127" s="119">
        <v>51557.66</v>
      </c>
      <c r="AF127" s="119"/>
      <c r="AG127" s="122"/>
      <c r="AH127" s="121">
        <v>55101.49</v>
      </c>
      <c r="AI127" s="122"/>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row>
    <row r="128" spans="1:64" ht="86.4" x14ac:dyDescent="0.3">
      <c r="A128" s="2" t="s">
        <v>1975</v>
      </c>
      <c r="B128" s="2" t="s">
        <v>1976</v>
      </c>
      <c r="C128" s="98" t="s">
        <v>1977</v>
      </c>
      <c r="D128" s="98" t="s">
        <v>64</v>
      </c>
      <c r="E128" s="98" t="s">
        <v>57</v>
      </c>
      <c r="F128" s="98" t="s">
        <v>275</v>
      </c>
      <c r="G128" s="2" t="s">
        <v>1979</v>
      </c>
      <c r="H128" s="18" t="s">
        <v>1980</v>
      </c>
      <c r="M128" s="2" t="s">
        <v>1981</v>
      </c>
      <c r="N128" s="2" t="s">
        <v>1982</v>
      </c>
      <c r="P128" s="98">
        <v>0</v>
      </c>
      <c r="Q128" s="98">
        <v>0</v>
      </c>
      <c r="R128" s="98">
        <v>0</v>
      </c>
      <c r="S128" s="98">
        <v>0</v>
      </c>
      <c r="T128" s="98">
        <v>0</v>
      </c>
      <c r="U128" s="33">
        <v>0</v>
      </c>
      <c r="V128" s="98" t="s">
        <v>313</v>
      </c>
      <c r="W128" s="98" t="s">
        <v>313</v>
      </c>
      <c r="AB128" s="2" t="s">
        <v>1986</v>
      </c>
      <c r="AC128" s="98"/>
      <c r="AD128" s="98" t="s">
        <v>96</v>
      </c>
      <c r="AE128" s="98" t="s">
        <v>96</v>
      </c>
      <c r="AF128" s="98" t="s">
        <v>96</v>
      </c>
      <c r="AG128" s="101" t="s">
        <v>96</v>
      </c>
      <c r="AH128" s="100" t="s">
        <v>96</v>
      </c>
      <c r="AI128" s="1" t="s">
        <v>96</v>
      </c>
    </row>
    <row r="129" spans="1:35" ht="72" x14ac:dyDescent="0.3">
      <c r="A129" s="98" t="s">
        <v>1975</v>
      </c>
      <c r="B129" s="98" t="s">
        <v>1987</v>
      </c>
      <c r="C129" s="98" t="s">
        <v>1978</v>
      </c>
      <c r="D129" s="98" t="s">
        <v>52</v>
      </c>
      <c r="E129" s="98" t="s">
        <v>59</v>
      </c>
      <c r="F129" s="98" t="s">
        <v>275</v>
      </c>
      <c r="G129" s="2">
        <v>2008</v>
      </c>
      <c r="H129" s="18" t="s">
        <v>1983</v>
      </c>
      <c r="M129" s="2" t="s">
        <v>1984</v>
      </c>
      <c r="N129" s="2" t="s">
        <v>1985</v>
      </c>
      <c r="P129" s="98" t="s">
        <v>1988</v>
      </c>
      <c r="Q129" s="98" t="s">
        <v>1988</v>
      </c>
      <c r="R129" s="98" t="s">
        <v>1988</v>
      </c>
      <c r="S129" s="98" t="s">
        <v>1988</v>
      </c>
      <c r="T129" s="98" t="s">
        <v>1989</v>
      </c>
      <c r="U129" s="98" t="s">
        <v>1990</v>
      </c>
      <c r="V129" s="98" t="s">
        <v>313</v>
      </c>
      <c r="W129" s="98" t="s">
        <v>313</v>
      </c>
      <c r="Z129" s="2" t="s">
        <v>1988</v>
      </c>
      <c r="AB129" s="2" t="s">
        <v>1991</v>
      </c>
      <c r="AC129" s="33"/>
      <c r="AD129" s="33">
        <v>1707.47</v>
      </c>
      <c r="AE129" s="97" t="s">
        <v>110</v>
      </c>
      <c r="AF129" s="33">
        <v>1000</v>
      </c>
      <c r="AG129" s="101">
        <v>1817.78</v>
      </c>
      <c r="AH129" s="99" t="s">
        <v>110</v>
      </c>
      <c r="AI129" s="1">
        <v>1000</v>
      </c>
    </row>
    <row r="130" spans="1:35" ht="345.6" x14ac:dyDescent="0.3">
      <c r="A130" s="2" t="s">
        <v>2006</v>
      </c>
      <c r="B130" s="2" t="s">
        <v>2007</v>
      </c>
      <c r="C130" s="98" t="s">
        <v>1290</v>
      </c>
      <c r="D130" s="98" t="s">
        <v>52</v>
      </c>
      <c r="E130" s="98" t="s">
        <v>61</v>
      </c>
      <c r="F130" s="98" t="s">
        <v>275</v>
      </c>
      <c r="G130" s="2" t="s">
        <v>2009</v>
      </c>
      <c r="H130" s="18" t="s">
        <v>2010</v>
      </c>
      <c r="M130" s="2" t="s">
        <v>2011</v>
      </c>
      <c r="N130" s="2" t="s">
        <v>2012</v>
      </c>
      <c r="P130" s="98">
        <v>24</v>
      </c>
      <c r="Q130" s="98">
        <v>22</v>
      </c>
      <c r="R130" s="98">
        <v>24</v>
      </c>
      <c r="S130" s="98">
        <v>15</v>
      </c>
      <c r="T130" s="33">
        <v>4390.03</v>
      </c>
      <c r="U130" s="33">
        <v>3990.3</v>
      </c>
      <c r="V130" s="98" t="s">
        <v>2017</v>
      </c>
      <c r="W130" s="98" t="s">
        <v>2017</v>
      </c>
      <c r="AB130" s="2" t="s">
        <v>2018</v>
      </c>
      <c r="AC130" s="109"/>
      <c r="AD130" s="110">
        <v>4390.03</v>
      </c>
      <c r="AE130" s="109" t="s">
        <v>127</v>
      </c>
      <c r="AF130" s="111">
        <v>350</v>
      </c>
      <c r="AG130" s="112">
        <v>3990.3</v>
      </c>
      <c r="AH130" s="113" t="s">
        <v>127</v>
      </c>
      <c r="AI130" s="48">
        <v>350</v>
      </c>
    </row>
    <row r="131" spans="1:35" ht="201.6" x14ac:dyDescent="0.3">
      <c r="A131" s="98" t="s">
        <v>2006</v>
      </c>
      <c r="B131" s="98" t="s">
        <v>2007</v>
      </c>
      <c r="C131" s="98" t="s">
        <v>2008</v>
      </c>
      <c r="D131" s="98" t="s">
        <v>64</v>
      </c>
      <c r="E131" s="98" t="s">
        <v>57</v>
      </c>
      <c r="F131" s="98" t="s">
        <v>275</v>
      </c>
      <c r="G131" s="2" t="s">
        <v>2013</v>
      </c>
      <c r="H131" s="18" t="s">
        <v>2014</v>
      </c>
      <c r="M131" s="2" t="s">
        <v>2015</v>
      </c>
      <c r="N131" s="2" t="s">
        <v>2016</v>
      </c>
      <c r="P131" s="98">
        <v>9</v>
      </c>
      <c r="Q131" s="98">
        <v>1</v>
      </c>
      <c r="R131" s="98">
        <v>9</v>
      </c>
      <c r="S131" s="98">
        <v>1</v>
      </c>
      <c r="T131" s="98" t="s">
        <v>110</v>
      </c>
      <c r="U131" s="98" t="s">
        <v>110</v>
      </c>
      <c r="V131" s="98" t="s">
        <v>2019</v>
      </c>
      <c r="W131" s="98" t="s">
        <v>2019</v>
      </c>
      <c r="X131" s="2" t="s">
        <v>2020</v>
      </c>
      <c r="Z131" s="2" t="s">
        <v>96</v>
      </c>
      <c r="AB131" s="2" t="s">
        <v>2021</v>
      </c>
      <c r="AC131" s="109"/>
      <c r="AD131" s="110">
        <v>38121.94</v>
      </c>
      <c r="AE131" s="109" t="s">
        <v>2022</v>
      </c>
      <c r="AF131" s="111">
        <v>300</v>
      </c>
      <c r="AG131" s="112">
        <v>21248.31</v>
      </c>
      <c r="AH131" s="113" t="s">
        <v>2022</v>
      </c>
      <c r="AI131" s="48">
        <v>300</v>
      </c>
    </row>
    <row r="132" spans="1:35" ht="288" x14ac:dyDescent="0.3">
      <c r="A132" s="2" t="s">
        <v>2039</v>
      </c>
      <c r="B132" s="2" t="s">
        <v>2040</v>
      </c>
      <c r="C132" s="98" t="s">
        <v>2041</v>
      </c>
      <c r="D132" s="98" t="s">
        <v>52</v>
      </c>
      <c r="E132" s="98" t="s">
        <v>61</v>
      </c>
      <c r="F132" s="98" t="s">
        <v>275</v>
      </c>
      <c r="G132" s="2" t="s">
        <v>2044</v>
      </c>
      <c r="H132" s="18" t="s">
        <v>2045</v>
      </c>
      <c r="M132" s="2" t="s">
        <v>0</v>
      </c>
      <c r="N132" s="2" t="s">
        <v>2046</v>
      </c>
      <c r="P132" s="7">
        <v>3899</v>
      </c>
      <c r="Q132" s="7">
        <v>4315</v>
      </c>
      <c r="R132" s="7">
        <v>3899</v>
      </c>
      <c r="S132" s="7">
        <v>4315</v>
      </c>
      <c r="T132" s="33">
        <v>135595</v>
      </c>
      <c r="U132" s="33">
        <v>158488.29999999999</v>
      </c>
      <c r="V132" s="98" t="s">
        <v>313</v>
      </c>
      <c r="W132" s="98" t="s">
        <v>313</v>
      </c>
      <c r="X132" s="2" t="s">
        <v>398</v>
      </c>
      <c r="Z132" s="98" t="s">
        <v>398</v>
      </c>
      <c r="AB132" s="2" t="s">
        <v>2051</v>
      </c>
      <c r="AC132" s="109"/>
      <c r="AD132" s="109" t="s">
        <v>2053</v>
      </c>
      <c r="AE132" s="110">
        <v>0</v>
      </c>
      <c r="AF132" s="110">
        <v>0</v>
      </c>
      <c r="AG132" s="114" t="s">
        <v>2053</v>
      </c>
      <c r="AH132" s="115">
        <v>0</v>
      </c>
      <c r="AI132" s="35">
        <v>0</v>
      </c>
    </row>
    <row r="133" spans="1:35" ht="94.8" customHeight="1" x14ac:dyDescent="0.3">
      <c r="A133" s="98" t="s">
        <v>2039</v>
      </c>
      <c r="B133" s="98" t="s">
        <v>2043</v>
      </c>
      <c r="C133" s="98" t="s">
        <v>2042</v>
      </c>
      <c r="D133" s="98" t="s">
        <v>52</v>
      </c>
      <c r="E133" s="98" t="s">
        <v>61</v>
      </c>
      <c r="F133" s="98" t="s">
        <v>275</v>
      </c>
      <c r="G133" s="2" t="s">
        <v>2047</v>
      </c>
      <c r="H133" s="18" t="s">
        <v>2048</v>
      </c>
      <c r="M133" s="98" t="s">
        <v>2049</v>
      </c>
      <c r="N133" s="2" t="s">
        <v>2050</v>
      </c>
      <c r="P133" s="98">
        <v>255</v>
      </c>
      <c r="Q133" s="98">
        <v>427</v>
      </c>
      <c r="R133" s="98">
        <v>255</v>
      </c>
      <c r="S133" s="98">
        <v>427</v>
      </c>
      <c r="T133" s="33">
        <v>55937.45</v>
      </c>
      <c r="U133" s="33">
        <v>84575</v>
      </c>
      <c r="V133" s="98" t="s">
        <v>313</v>
      </c>
      <c r="W133" s="98" t="s">
        <v>313</v>
      </c>
      <c r="X133" s="98" t="s">
        <v>398</v>
      </c>
      <c r="Z133" s="98" t="s">
        <v>398</v>
      </c>
      <c r="AB133" s="2" t="s">
        <v>2052</v>
      </c>
      <c r="AC133" s="109"/>
      <c r="AD133" s="109" t="s">
        <v>2053</v>
      </c>
      <c r="AE133" s="111">
        <v>3123</v>
      </c>
      <c r="AF133" s="110">
        <v>0</v>
      </c>
      <c r="AG133" s="114" t="s">
        <v>2053</v>
      </c>
      <c r="AH133" s="115">
        <v>10224</v>
      </c>
      <c r="AI133" s="35">
        <v>0</v>
      </c>
    </row>
    <row r="134" spans="1:35" ht="86.4" x14ac:dyDescent="0.3">
      <c r="A134" s="2" t="s">
        <v>2063</v>
      </c>
      <c r="B134" s="2" t="s">
        <v>2064</v>
      </c>
      <c r="C134" s="98" t="s">
        <v>2065</v>
      </c>
      <c r="D134" s="98" t="s">
        <v>52</v>
      </c>
      <c r="E134" s="98" t="s">
        <v>61</v>
      </c>
      <c r="F134" s="98" t="s">
        <v>158</v>
      </c>
      <c r="G134" s="2" t="s">
        <v>2070</v>
      </c>
      <c r="H134" s="18" t="s">
        <v>2071</v>
      </c>
      <c r="M134" s="2" t="s">
        <v>2072</v>
      </c>
      <c r="N134" s="2" t="s">
        <v>2073</v>
      </c>
      <c r="P134" s="98">
        <v>128</v>
      </c>
      <c r="Q134" s="98">
        <v>130</v>
      </c>
      <c r="R134" s="98">
        <v>128</v>
      </c>
      <c r="S134" s="98">
        <v>130</v>
      </c>
      <c r="T134" s="97">
        <v>25996</v>
      </c>
      <c r="U134" s="97">
        <v>27193</v>
      </c>
      <c r="V134" s="98" t="s">
        <v>313</v>
      </c>
      <c r="W134" s="98" t="s">
        <v>2081</v>
      </c>
      <c r="AD134" s="97">
        <v>25996</v>
      </c>
      <c r="AE134" s="97">
        <v>2600</v>
      </c>
      <c r="AF134" s="97">
        <v>1620</v>
      </c>
      <c r="AG134" s="48">
        <v>27193</v>
      </c>
      <c r="AH134" s="99">
        <v>2719</v>
      </c>
      <c r="AI134" s="48">
        <v>1670</v>
      </c>
    </row>
    <row r="135" spans="1:35" ht="144" x14ac:dyDescent="0.3">
      <c r="A135" s="98" t="s">
        <v>2063</v>
      </c>
      <c r="B135" s="98" t="s">
        <v>2068</v>
      </c>
      <c r="C135" s="98" t="s">
        <v>2066</v>
      </c>
      <c r="D135" s="98" t="s">
        <v>56</v>
      </c>
      <c r="E135" s="98" t="s">
        <v>61</v>
      </c>
      <c r="F135" s="98" t="s">
        <v>158</v>
      </c>
      <c r="G135" s="2" t="s">
        <v>2074</v>
      </c>
      <c r="H135" s="18" t="s">
        <v>2075</v>
      </c>
      <c r="M135" s="98" t="s">
        <v>2076</v>
      </c>
      <c r="N135" s="98" t="s">
        <v>2077</v>
      </c>
      <c r="P135" s="98">
        <v>524</v>
      </c>
      <c r="Q135" s="98">
        <v>542</v>
      </c>
      <c r="R135" s="2">
        <v>524</v>
      </c>
      <c r="S135" s="2">
        <v>543</v>
      </c>
      <c r="T135" s="97">
        <v>92609</v>
      </c>
      <c r="U135" s="97">
        <v>98464</v>
      </c>
      <c r="V135" s="98" t="s">
        <v>313</v>
      </c>
      <c r="W135" s="98" t="s">
        <v>2082</v>
      </c>
      <c r="AB135" s="2" t="s">
        <v>2083</v>
      </c>
      <c r="AD135" s="7">
        <v>92609</v>
      </c>
      <c r="AE135" s="98">
        <v>0</v>
      </c>
      <c r="AF135" s="7">
        <v>2268</v>
      </c>
      <c r="AG135" s="14">
        <v>98464</v>
      </c>
      <c r="AH135" s="100">
        <v>0</v>
      </c>
      <c r="AI135" s="14">
        <v>2339</v>
      </c>
    </row>
    <row r="136" spans="1:35" ht="144" x14ac:dyDescent="0.3">
      <c r="A136" s="98" t="s">
        <v>2063</v>
      </c>
      <c r="B136" s="98" t="s">
        <v>2069</v>
      </c>
      <c r="C136" s="98" t="s">
        <v>2067</v>
      </c>
      <c r="D136" s="98" t="s">
        <v>64</v>
      </c>
      <c r="E136" s="98" t="s">
        <v>57</v>
      </c>
      <c r="F136" s="98" t="s">
        <v>158</v>
      </c>
      <c r="G136" s="98" t="s">
        <v>2078</v>
      </c>
      <c r="H136" s="98" t="s">
        <v>2079</v>
      </c>
      <c r="M136" s="2" t="s">
        <v>0</v>
      </c>
      <c r="N136" s="2" t="s">
        <v>2080</v>
      </c>
      <c r="P136" s="98">
        <v>78</v>
      </c>
      <c r="Q136" s="98">
        <v>137</v>
      </c>
      <c r="R136" s="98">
        <v>14</v>
      </c>
      <c r="S136" s="98">
        <v>21</v>
      </c>
      <c r="T136" s="98">
        <v>600</v>
      </c>
      <c r="U136" s="98">
        <v>2818</v>
      </c>
      <c r="V136" s="2" t="s">
        <v>313</v>
      </c>
      <c r="W136" s="65" t="s">
        <v>2084</v>
      </c>
      <c r="AB136" s="2" t="s">
        <v>2085</v>
      </c>
      <c r="AD136" s="7">
        <v>15215</v>
      </c>
      <c r="AE136" s="98">
        <v>0</v>
      </c>
      <c r="AF136" s="7">
        <v>4132</v>
      </c>
      <c r="AG136" s="14">
        <v>68404</v>
      </c>
      <c r="AH136" s="100">
        <v>0</v>
      </c>
      <c r="AI136" s="14">
        <v>4.2590000000000003</v>
      </c>
    </row>
    <row r="137" spans="1:35" ht="55.8" customHeight="1" x14ac:dyDescent="0.3">
      <c r="A137" s="2" t="s">
        <v>2096</v>
      </c>
      <c r="B137" s="2" t="s">
        <v>2097</v>
      </c>
      <c r="C137" s="98" t="s">
        <v>2098</v>
      </c>
      <c r="D137" s="98" t="s">
        <v>52</v>
      </c>
      <c r="E137" s="98" t="s">
        <v>61</v>
      </c>
      <c r="F137" s="98" t="s">
        <v>275</v>
      </c>
      <c r="G137" s="2" t="s">
        <v>2099</v>
      </c>
      <c r="H137" s="18" t="s">
        <v>2100</v>
      </c>
      <c r="M137" s="98" t="s">
        <v>2101</v>
      </c>
      <c r="N137" s="98" t="s">
        <v>2107</v>
      </c>
      <c r="P137" s="98">
        <v>32</v>
      </c>
      <c r="Q137" s="98">
        <v>28</v>
      </c>
      <c r="R137" s="98">
        <v>24</v>
      </c>
      <c r="S137" s="98">
        <v>24</v>
      </c>
      <c r="T137" s="33">
        <v>2958.1</v>
      </c>
      <c r="U137" s="33">
        <v>5011.16</v>
      </c>
      <c r="V137" s="98" t="s">
        <v>2108</v>
      </c>
      <c r="W137" s="98" t="s">
        <v>2109</v>
      </c>
      <c r="Z137" s="98" t="s">
        <v>2110</v>
      </c>
      <c r="AB137" s="2" t="s">
        <v>2111</v>
      </c>
      <c r="AD137" s="98"/>
      <c r="AE137" s="98">
        <v>480</v>
      </c>
      <c r="AF137" s="98"/>
      <c r="AG137" s="98"/>
      <c r="AH137" s="98">
        <v>645</v>
      </c>
      <c r="AI137" s="98"/>
    </row>
    <row r="138" spans="1:35" ht="43.2" x14ac:dyDescent="0.3">
      <c r="A138" s="98" t="s">
        <v>2096</v>
      </c>
      <c r="B138" s="98" t="s">
        <v>2106</v>
      </c>
      <c r="C138" s="98" t="s">
        <v>1142</v>
      </c>
      <c r="D138" s="98" t="s">
        <v>64</v>
      </c>
      <c r="E138" s="98" t="s">
        <v>57</v>
      </c>
      <c r="F138" s="98" t="s">
        <v>275</v>
      </c>
      <c r="G138" s="2" t="s">
        <v>2102</v>
      </c>
      <c r="H138" s="98" t="s">
        <v>2103</v>
      </c>
      <c r="M138" s="2" t="s">
        <v>2104</v>
      </c>
      <c r="N138" s="2" t="s">
        <v>2105</v>
      </c>
      <c r="P138" s="116">
        <v>150640</v>
      </c>
      <c r="Q138" s="117">
        <v>17012</v>
      </c>
      <c r="R138" s="7">
        <v>150640</v>
      </c>
      <c r="S138" s="7">
        <v>17012</v>
      </c>
      <c r="T138" s="33">
        <v>229832.41</v>
      </c>
      <c r="U138" s="33">
        <v>22038.83</v>
      </c>
      <c r="V138" s="98" t="s">
        <v>313</v>
      </c>
      <c r="W138" s="98" t="s">
        <v>313</v>
      </c>
      <c r="Z138" s="98"/>
      <c r="AB138" s="2" t="s">
        <v>1153</v>
      </c>
      <c r="AD138" s="98"/>
      <c r="AE138" s="98">
        <v>0</v>
      </c>
      <c r="AF138" s="98"/>
      <c r="AG138" s="98"/>
      <c r="AH138" s="98">
        <v>0</v>
      </c>
      <c r="AI138" s="98"/>
    </row>
    <row r="139" spans="1:35" ht="100.8" x14ac:dyDescent="0.3">
      <c r="A139" s="2" t="s">
        <v>2114</v>
      </c>
      <c r="B139" s="2" t="s">
        <v>2115</v>
      </c>
      <c r="C139" s="98" t="s">
        <v>1170</v>
      </c>
      <c r="D139" s="98" t="s">
        <v>56</v>
      </c>
      <c r="E139" s="98" t="s">
        <v>61</v>
      </c>
      <c r="F139" s="98" t="s">
        <v>275</v>
      </c>
      <c r="G139" s="2" t="s">
        <v>2117</v>
      </c>
      <c r="H139" s="18" t="s">
        <v>2118</v>
      </c>
      <c r="M139" s="2" t="s">
        <v>676</v>
      </c>
      <c r="N139" s="2" t="s">
        <v>2119</v>
      </c>
      <c r="P139" s="98">
        <v>38</v>
      </c>
      <c r="Q139" s="98">
        <v>39</v>
      </c>
      <c r="R139" s="2">
        <v>38</v>
      </c>
      <c r="S139" s="2">
        <v>39</v>
      </c>
      <c r="T139" s="33">
        <v>2140</v>
      </c>
      <c r="U139" s="33">
        <v>2235</v>
      </c>
      <c r="Z139" s="98"/>
      <c r="AB139" s="2" t="s">
        <v>2125</v>
      </c>
      <c r="AD139" s="98" t="s">
        <v>2126</v>
      </c>
      <c r="AE139" s="98" t="s">
        <v>2127</v>
      </c>
      <c r="AF139" s="98" t="s">
        <v>2128</v>
      </c>
      <c r="AG139" s="98" t="s">
        <v>2129</v>
      </c>
      <c r="AH139" s="102" t="s">
        <v>2127</v>
      </c>
      <c r="AI139" s="98" t="s">
        <v>2128</v>
      </c>
    </row>
    <row r="140" spans="1:35" ht="115.2" x14ac:dyDescent="0.3">
      <c r="A140" s="98" t="s">
        <v>2114</v>
      </c>
      <c r="B140" s="98" t="s">
        <v>2124</v>
      </c>
      <c r="C140" s="98" t="s">
        <v>2116</v>
      </c>
      <c r="D140" s="98" t="s">
        <v>52</v>
      </c>
      <c r="E140" s="98" t="s">
        <v>61</v>
      </c>
      <c r="F140" s="98" t="s">
        <v>275</v>
      </c>
      <c r="G140" s="2" t="s">
        <v>2120</v>
      </c>
      <c r="H140" s="18" t="s">
        <v>2121</v>
      </c>
      <c r="M140" s="2" t="s">
        <v>2122</v>
      </c>
      <c r="N140" s="2" t="s">
        <v>2123</v>
      </c>
      <c r="P140" s="98"/>
      <c r="Q140" s="98"/>
    </row>
    <row r="141" spans="1:35" ht="100.8" x14ac:dyDescent="0.3">
      <c r="A141" s="2" t="s">
        <v>2143</v>
      </c>
      <c r="B141" s="2" t="s">
        <v>2144</v>
      </c>
      <c r="C141" s="98" t="s">
        <v>1290</v>
      </c>
      <c r="D141" s="98" t="s">
        <v>52</v>
      </c>
      <c r="E141" s="98" t="s">
        <v>61</v>
      </c>
      <c r="F141" s="98" t="s">
        <v>158</v>
      </c>
      <c r="G141" s="52" t="s">
        <v>2148</v>
      </c>
      <c r="H141" s="18" t="s">
        <v>2149</v>
      </c>
      <c r="M141" s="2" t="s">
        <v>2150</v>
      </c>
      <c r="N141" s="2" t="s">
        <v>2151</v>
      </c>
      <c r="P141" s="98">
        <v>541</v>
      </c>
      <c r="Q141" s="7">
        <v>1146</v>
      </c>
      <c r="R141" s="98">
        <v>541</v>
      </c>
      <c r="S141" s="7">
        <v>1146</v>
      </c>
      <c r="T141" s="97">
        <v>108200</v>
      </c>
      <c r="U141" s="97">
        <v>324200</v>
      </c>
      <c r="V141" s="98" t="s">
        <v>2161</v>
      </c>
      <c r="W141" s="98" t="s">
        <v>2162</v>
      </c>
      <c r="X141" s="98" t="s">
        <v>2163</v>
      </c>
      <c r="Z141" s="2" t="s">
        <v>2164</v>
      </c>
      <c r="AB141" s="98" t="s">
        <v>2165</v>
      </c>
      <c r="AC141" s="98" t="s">
        <v>2166</v>
      </c>
      <c r="AD141" s="97">
        <v>108200</v>
      </c>
      <c r="AE141" s="98" t="s">
        <v>2171</v>
      </c>
      <c r="AF141" s="98" t="s">
        <v>2172</v>
      </c>
      <c r="AG141" s="48">
        <v>324200</v>
      </c>
      <c r="AH141" s="100" t="s">
        <v>182</v>
      </c>
      <c r="AI141" s="101" t="s">
        <v>2172</v>
      </c>
    </row>
    <row r="142" spans="1:35" ht="100.8" x14ac:dyDescent="0.3">
      <c r="A142" s="98" t="s">
        <v>2143</v>
      </c>
      <c r="B142" s="98" t="s">
        <v>2144</v>
      </c>
      <c r="C142" s="98" t="s">
        <v>1224</v>
      </c>
      <c r="D142" s="98" t="s">
        <v>56</v>
      </c>
      <c r="E142" s="98" t="s">
        <v>61</v>
      </c>
      <c r="F142" s="98" t="s">
        <v>158</v>
      </c>
      <c r="G142" s="98" t="s">
        <v>2152</v>
      </c>
      <c r="H142" s="18" t="s">
        <v>2153</v>
      </c>
      <c r="M142" s="89" t="s">
        <v>0</v>
      </c>
      <c r="N142" s="98" t="s">
        <v>2154</v>
      </c>
      <c r="P142" s="98">
        <v>400</v>
      </c>
      <c r="Q142" s="98">
        <v>385</v>
      </c>
      <c r="R142" s="98">
        <v>400</v>
      </c>
      <c r="S142" s="98">
        <v>385</v>
      </c>
      <c r="T142" s="97">
        <v>130887</v>
      </c>
      <c r="U142" s="97">
        <v>127694</v>
      </c>
      <c r="V142" s="98" t="s">
        <v>2167</v>
      </c>
      <c r="W142" s="98" t="s">
        <v>2167</v>
      </c>
      <c r="X142" s="98" t="s">
        <v>2168</v>
      </c>
      <c r="Z142" s="2" t="s">
        <v>2169</v>
      </c>
      <c r="AB142" s="2" t="s">
        <v>2165</v>
      </c>
      <c r="AD142" s="97">
        <v>130887</v>
      </c>
      <c r="AE142" s="98" t="s">
        <v>2171</v>
      </c>
      <c r="AF142" s="98" t="s">
        <v>2173</v>
      </c>
      <c r="AG142" s="48">
        <v>127694</v>
      </c>
      <c r="AH142" s="100" t="s">
        <v>182</v>
      </c>
      <c r="AI142" s="101" t="s">
        <v>2173</v>
      </c>
    </row>
    <row r="143" spans="1:35" ht="100.8" x14ac:dyDescent="0.3">
      <c r="A143" s="98" t="s">
        <v>2143</v>
      </c>
      <c r="B143" s="98" t="s">
        <v>2144</v>
      </c>
      <c r="C143" s="98" t="s">
        <v>2145</v>
      </c>
      <c r="D143" s="98" t="s">
        <v>56</v>
      </c>
      <c r="E143" s="98" t="s">
        <v>61</v>
      </c>
      <c r="F143" s="98" t="s">
        <v>158</v>
      </c>
      <c r="G143" s="98" t="s">
        <v>2155</v>
      </c>
      <c r="H143" s="98" t="s">
        <v>2153</v>
      </c>
      <c r="M143" s="98" t="s">
        <v>0</v>
      </c>
      <c r="N143" s="2" t="s">
        <v>2156</v>
      </c>
      <c r="P143" s="98">
        <v>213</v>
      </c>
      <c r="Q143" s="98">
        <v>192</v>
      </c>
      <c r="R143" s="98">
        <v>213</v>
      </c>
      <c r="S143" s="98">
        <v>192</v>
      </c>
      <c r="T143" s="97">
        <v>73016</v>
      </c>
      <c r="U143" s="97">
        <v>67422</v>
      </c>
      <c r="V143" s="98" t="s">
        <v>2167</v>
      </c>
      <c r="W143" s="98" t="s">
        <v>2167</v>
      </c>
      <c r="X143" s="2" t="s">
        <v>2168</v>
      </c>
      <c r="Z143" s="98" t="s">
        <v>2170</v>
      </c>
      <c r="AB143" s="98" t="s">
        <v>2165</v>
      </c>
      <c r="AD143" s="97">
        <v>73016</v>
      </c>
      <c r="AE143" s="98" t="s">
        <v>2171</v>
      </c>
      <c r="AF143" s="98" t="s">
        <v>2173</v>
      </c>
      <c r="AG143" s="48">
        <v>67422</v>
      </c>
      <c r="AH143" s="100" t="s">
        <v>182</v>
      </c>
      <c r="AI143" s="101" t="s">
        <v>2173</v>
      </c>
    </row>
    <row r="144" spans="1:35" ht="57.6" x14ac:dyDescent="0.3">
      <c r="A144" s="98" t="s">
        <v>2143</v>
      </c>
      <c r="B144" s="98" t="s">
        <v>2144</v>
      </c>
      <c r="C144" s="98" t="s">
        <v>2146</v>
      </c>
      <c r="D144" s="98" t="s">
        <v>64</v>
      </c>
      <c r="E144" s="98" t="s">
        <v>57</v>
      </c>
      <c r="F144" s="98" t="s">
        <v>158</v>
      </c>
      <c r="G144" s="98" t="s">
        <v>2157</v>
      </c>
      <c r="H144" s="98" t="s">
        <v>2158</v>
      </c>
      <c r="M144" s="2" t="s">
        <v>2159</v>
      </c>
      <c r="N144" s="2" t="s">
        <v>2160</v>
      </c>
      <c r="Z144" s="98"/>
      <c r="AB144" s="98"/>
      <c r="AD144" s="97">
        <v>47500</v>
      </c>
      <c r="AE144" s="98" t="s">
        <v>2174</v>
      </c>
      <c r="AF144" s="98" t="s">
        <v>182</v>
      </c>
      <c r="AG144" s="101" t="s">
        <v>2175</v>
      </c>
      <c r="AH144" s="100" t="s">
        <v>182</v>
      </c>
      <c r="AI144" s="101" t="s">
        <v>182</v>
      </c>
    </row>
    <row r="145" spans="1:35" ht="43.2" x14ac:dyDescent="0.3">
      <c r="A145" s="98" t="s">
        <v>2143</v>
      </c>
      <c r="B145" s="98" t="s">
        <v>2144</v>
      </c>
      <c r="C145" s="98" t="s">
        <v>2147</v>
      </c>
      <c r="D145" s="98" t="s">
        <v>64</v>
      </c>
      <c r="E145" s="98" t="s">
        <v>57</v>
      </c>
      <c r="F145" s="98" t="s">
        <v>158</v>
      </c>
    </row>
    <row r="146" spans="1:35" ht="115.2" x14ac:dyDescent="0.3">
      <c r="A146" s="2" t="s">
        <v>2220</v>
      </c>
      <c r="B146" s="2" t="s">
        <v>2221</v>
      </c>
      <c r="C146" s="104" t="s">
        <v>2222</v>
      </c>
      <c r="D146" s="104" t="s">
        <v>52</v>
      </c>
      <c r="E146" s="104" t="s">
        <v>61</v>
      </c>
      <c r="F146" s="104" t="s">
        <v>158</v>
      </c>
      <c r="G146" s="2" t="s">
        <v>2229</v>
      </c>
      <c r="H146" s="104" t="s">
        <v>2230</v>
      </c>
      <c r="M146" s="2" t="s">
        <v>2231</v>
      </c>
      <c r="N146" s="2" t="s">
        <v>2232</v>
      </c>
      <c r="P146" s="104">
        <v>535</v>
      </c>
      <c r="Q146" s="104">
        <v>500</v>
      </c>
      <c r="R146" s="2">
        <v>535</v>
      </c>
      <c r="S146" s="2">
        <v>500</v>
      </c>
      <c r="T146" s="103">
        <v>167248</v>
      </c>
      <c r="U146" s="103">
        <v>159295</v>
      </c>
      <c r="Z146" s="2" t="s">
        <v>2249</v>
      </c>
      <c r="AB146" s="2" t="s">
        <v>2250</v>
      </c>
      <c r="AC146" s="2" t="s">
        <v>2251</v>
      </c>
      <c r="AD146" s="103">
        <v>167248</v>
      </c>
      <c r="AE146" s="103">
        <v>0</v>
      </c>
      <c r="AF146" s="103">
        <v>43752</v>
      </c>
      <c r="AG146" s="48">
        <v>159295</v>
      </c>
      <c r="AH146" s="105">
        <v>0</v>
      </c>
      <c r="AI146" s="48">
        <v>49760</v>
      </c>
    </row>
    <row r="147" spans="1:35" ht="230.4" x14ac:dyDescent="0.3">
      <c r="A147" s="104" t="s">
        <v>2220</v>
      </c>
      <c r="B147" s="104" t="s">
        <v>2225</v>
      </c>
      <c r="C147" s="104" t="s">
        <v>2223</v>
      </c>
      <c r="D147" s="104" t="s">
        <v>52</v>
      </c>
      <c r="E147" s="104" t="s">
        <v>59</v>
      </c>
      <c r="F147" s="104" t="s">
        <v>158</v>
      </c>
      <c r="G147" s="2" t="s">
        <v>2229</v>
      </c>
      <c r="H147" s="18" t="s">
        <v>2233</v>
      </c>
      <c r="M147" s="2" t="s">
        <v>2234</v>
      </c>
      <c r="N147" s="2" t="s">
        <v>2235</v>
      </c>
      <c r="P147" s="2">
        <v>86</v>
      </c>
      <c r="Q147" s="2">
        <v>41</v>
      </c>
      <c r="R147" s="104">
        <v>86</v>
      </c>
      <c r="S147" s="104">
        <v>41</v>
      </c>
      <c r="T147" s="103">
        <v>8591</v>
      </c>
      <c r="U147" s="103">
        <v>4055</v>
      </c>
      <c r="AB147" s="2" t="s">
        <v>2253</v>
      </c>
      <c r="AD147" s="103">
        <v>8590</v>
      </c>
      <c r="AE147" s="103">
        <v>0</v>
      </c>
      <c r="AF147" s="103">
        <v>43752</v>
      </c>
      <c r="AG147" s="48">
        <v>4055</v>
      </c>
      <c r="AH147" s="105">
        <v>0</v>
      </c>
      <c r="AI147" s="48">
        <v>49760</v>
      </c>
    </row>
    <row r="148" spans="1:35" ht="172.8" x14ac:dyDescent="0.3">
      <c r="A148" s="104" t="s">
        <v>2220</v>
      </c>
      <c r="B148" s="104" t="s">
        <v>2226</v>
      </c>
      <c r="C148" s="104" t="s">
        <v>2240</v>
      </c>
      <c r="D148" s="104" t="s">
        <v>64</v>
      </c>
      <c r="E148" s="104" t="s">
        <v>57</v>
      </c>
      <c r="F148" s="104" t="s">
        <v>158</v>
      </c>
      <c r="G148" s="2" t="s">
        <v>2236</v>
      </c>
      <c r="H148" s="18" t="s">
        <v>2237</v>
      </c>
      <c r="M148" s="2" t="s">
        <v>2238</v>
      </c>
      <c r="N148" s="2" t="s">
        <v>2239</v>
      </c>
      <c r="P148" s="2">
        <v>3</v>
      </c>
      <c r="Q148" s="2">
        <v>11</v>
      </c>
      <c r="R148" s="2">
        <v>3</v>
      </c>
      <c r="S148" s="2">
        <v>11</v>
      </c>
      <c r="T148" s="103">
        <v>560</v>
      </c>
      <c r="U148" s="103">
        <v>1924</v>
      </c>
      <c r="Z148" s="2" t="s">
        <v>2252</v>
      </c>
      <c r="AB148" s="2" t="s">
        <v>2254</v>
      </c>
      <c r="AD148" s="103">
        <v>9723</v>
      </c>
      <c r="AE148" s="103">
        <v>0</v>
      </c>
      <c r="AF148" s="103">
        <v>22231</v>
      </c>
      <c r="AG148" s="48">
        <v>36102</v>
      </c>
      <c r="AH148" s="105">
        <v>0</v>
      </c>
      <c r="AI148" s="48">
        <v>23647</v>
      </c>
    </row>
    <row r="149" spans="1:35" ht="144" x14ac:dyDescent="0.3">
      <c r="A149" s="104" t="s">
        <v>2220</v>
      </c>
      <c r="B149" s="104" t="s">
        <v>2227</v>
      </c>
      <c r="C149" s="104" t="s">
        <v>725</v>
      </c>
      <c r="D149" s="104" t="s">
        <v>64</v>
      </c>
      <c r="E149" s="104" t="s">
        <v>57</v>
      </c>
      <c r="F149" s="104" t="s">
        <v>158</v>
      </c>
      <c r="G149" s="2" t="s">
        <v>2241</v>
      </c>
      <c r="H149" s="18" t="s">
        <v>734</v>
      </c>
      <c r="M149" s="2" t="s">
        <v>2242</v>
      </c>
      <c r="N149" s="2" t="s">
        <v>2243</v>
      </c>
      <c r="P149" s="2">
        <v>262</v>
      </c>
      <c r="Q149" s="2">
        <v>333</v>
      </c>
      <c r="R149" s="104">
        <v>60</v>
      </c>
      <c r="S149" s="104">
        <v>78</v>
      </c>
      <c r="T149" s="2" t="s">
        <v>2255</v>
      </c>
      <c r="U149" s="2" t="s">
        <v>2256</v>
      </c>
      <c r="V149" s="2" t="s">
        <v>2257</v>
      </c>
      <c r="W149" s="65" t="s">
        <v>2258</v>
      </c>
      <c r="Z149" s="2" t="s">
        <v>2259</v>
      </c>
      <c r="AB149" s="2" t="s">
        <v>96</v>
      </c>
      <c r="AC149" s="2" t="s">
        <v>2260</v>
      </c>
      <c r="AD149" s="103">
        <v>196834</v>
      </c>
      <c r="AE149" s="103">
        <v>0</v>
      </c>
      <c r="AF149" s="103">
        <v>218254</v>
      </c>
      <c r="AG149" s="48">
        <v>365030</v>
      </c>
      <c r="AH149" s="105">
        <v>0</v>
      </c>
      <c r="AI149" s="35">
        <v>230.821</v>
      </c>
    </row>
    <row r="150" spans="1:35" ht="201.6" x14ac:dyDescent="0.3">
      <c r="A150" s="104" t="s">
        <v>2220</v>
      </c>
      <c r="B150" s="104" t="s">
        <v>2228</v>
      </c>
      <c r="C150" s="104" t="s">
        <v>2224</v>
      </c>
      <c r="D150" s="104" t="s">
        <v>52</v>
      </c>
      <c r="E150" s="104" t="s">
        <v>59</v>
      </c>
      <c r="F150" s="104" t="s">
        <v>158</v>
      </c>
      <c r="G150" s="2" t="s">
        <v>2244</v>
      </c>
      <c r="H150" s="18" t="s">
        <v>2245</v>
      </c>
      <c r="M150" s="2" t="s">
        <v>2246</v>
      </c>
      <c r="N150" s="2" t="s">
        <v>2247</v>
      </c>
      <c r="P150" s="2" t="s">
        <v>96</v>
      </c>
      <c r="Q150" s="2">
        <v>862</v>
      </c>
      <c r="R150" s="2" t="s">
        <v>96</v>
      </c>
      <c r="S150" s="2">
        <v>624</v>
      </c>
      <c r="T150" s="2" t="s">
        <v>96</v>
      </c>
      <c r="U150" s="103">
        <v>500989</v>
      </c>
      <c r="V150" s="2" t="s">
        <v>2261</v>
      </c>
      <c r="W150" s="65" t="s">
        <v>2262</v>
      </c>
      <c r="X150" s="2" t="s">
        <v>2263</v>
      </c>
      <c r="AB150" s="2" t="s">
        <v>2264</v>
      </c>
      <c r="AD150" s="104" t="s">
        <v>96</v>
      </c>
      <c r="AE150" s="104" t="s">
        <v>96</v>
      </c>
      <c r="AF150" s="104" t="s">
        <v>96</v>
      </c>
      <c r="AG150" s="48">
        <v>500989</v>
      </c>
      <c r="AH150" s="105">
        <v>0</v>
      </c>
      <c r="AI150" s="48">
        <v>99520</v>
      </c>
    </row>
    <row r="151" spans="1:35" ht="201.6" x14ac:dyDescent="0.3">
      <c r="A151" s="2" t="s">
        <v>2289</v>
      </c>
      <c r="B151" s="2" t="s">
        <v>2290</v>
      </c>
      <c r="C151" s="104" t="s">
        <v>2291</v>
      </c>
      <c r="D151" s="104" t="s">
        <v>56</v>
      </c>
      <c r="E151" s="104" t="s">
        <v>57</v>
      </c>
      <c r="F151" s="104" t="s">
        <v>275</v>
      </c>
      <c r="G151" s="2" t="s">
        <v>2298</v>
      </c>
      <c r="H151" s="18" t="s">
        <v>2299</v>
      </c>
      <c r="M151" s="2" t="s">
        <v>2300</v>
      </c>
      <c r="N151" s="2" t="s">
        <v>2301</v>
      </c>
      <c r="O151" s="104" t="s">
        <v>2302</v>
      </c>
      <c r="P151" s="2" t="s">
        <v>2329</v>
      </c>
      <c r="Q151" s="2" t="s">
        <v>2330</v>
      </c>
      <c r="R151" s="2" t="s">
        <v>2331</v>
      </c>
      <c r="S151" s="2" t="s">
        <v>2331</v>
      </c>
      <c r="T151" s="2">
        <v>35276924</v>
      </c>
      <c r="U151" s="2">
        <v>44276517</v>
      </c>
      <c r="V151" s="2" t="s">
        <v>2332</v>
      </c>
      <c r="W151" s="65" t="s">
        <v>2333</v>
      </c>
      <c r="X151" s="2" t="s">
        <v>2334</v>
      </c>
      <c r="Z151" s="2" t="s">
        <v>2336</v>
      </c>
      <c r="AA151" s="119" t="s">
        <v>2337</v>
      </c>
      <c r="AB151" s="2" t="s">
        <v>2338</v>
      </c>
      <c r="AD151" s="118">
        <v>35276924</v>
      </c>
      <c r="AE151" s="118">
        <v>1013400</v>
      </c>
      <c r="AF151" s="119" t="s">
        <v>2381</v>
      </c>
      <c r="AG151" s="122" t="s">
        <v>2388</v>
      </c>
      <c r="AH151" s="34">
        <v>1927012.44</v>
      </c>
      <c r="AI151" s="122" t="s">
        <v>2389</v>
      </c>
    </row>
    <row r="152" spans="1:35" ht="100.8" x14ac:dyDescent="0.3">
      <c r="A152" s="104" t="s">
        <v>2289</v>
      </c>
      <c r="B152" s="104" t="s">
        <v>2290</v>
      </c>
      <c r="C152" s="104" t="s">
        <v>2292</v>
      </c>
      <c r="D152" s="104" t="s">
        <v>52</v>
      </c>
      <c r="E152" s="104" t="s">
        <v>59</v>
      </c>
      <c r="F152" s="104" t="s">
        <v>275</v>
      </c>
      <c r="G152" s="2" t="s">
        <v>2303</v>
      </c>
      <c r="H152" s="18" t="s">
        <v>2304</v>
      </c>
      <c r="M152" s="2" t="s">
        <v>2305</v>
      </c>
      <c r="N152" s="2" t="s">
        <v>2306</v>
      </c>
      <c r="O152" s="104" t="s">
        <v>2307</v>
      </c>
      <c r="P152" s="119" t="s">
        <v>2339</v>
      </c>
      <c r="Q152" s="119" t="s">
        <v>2340</v>
      </c>
      <c r="R152" s="119" t="s">
        <v>2331</v>
      </c>
      <c r="S152" s="119" t="s">
        <v>2331</v>
      </c>
      <c r="T152" s="118">
        <v>134608.5</v>
      </c>
      <c r="U152" s="118">
        <v>100901.1</v>
      </c>
      <c r="V152" s="119" t="s">
        <v>313</v>
      </c>
      <c r="W152" s="119" t="s">
        <v>313</v>
      </c>
      <c r="X152" s="119" t="s">
        <v>96</v>
      </c>
      <c r="Z152" s="2" t="s">
        <v>2341</v>
      </c>
      <c r="AB152" s="2" t="s">
        <v>2342</v>
      </c>
      <c r="AD152" s="118">
        <v>134608</v>
      </c>
      <c r="AE152" s="118">
        <v>823284</v>
      </c>
      <c r="AF152" s="119" t="s">
        <v>2382</v>
      </c>
      <c r="AG152" s="48">
        <v>100901</v>
      </c>
      <c r="AH152" s="121"/>
      <c r="AI152" s="122" t="s">
        <v>2390</v>
      </c>
    </row>
    <row r="153" spans="1:35" ht="86.4" x14ac:dyDescent="0.3">
      <c r="A153" s="104" t="s">
        <v>2289</v>
      </c>
      <c r="B153" s="104" t="s">
        <v>2290</v>
      </c>
      <c r="C153" s="104" t="s">
        <v>58</v>
      </c>
      <c r="D153" s="104" t="s">
        <v>52</v>
      </c>
      <c r="E153" s="104" t="s">
        <v>59</v>
      </c>
      <c r="F153" s="104" t="s">
        <v>275</v>
      </c>
      <c r="G153" s="104" t="s">
        <v>2308</v>
      </c>
      <c r="H153" s="18" t="s">
        <v>2309</v>
      </c>
      <c r="M153" s="2" t="s">
        <v>2305</v>
      </c>
      <c r="N153" s="2" t="s">
        <v>2310</v>
      </c>
      <c r="P153" s="119">
        <v>882</v>
      </c>
      <c r="Q153" s="119">
        <v>832</v>
      </c>
      <c r="R153" s="119" t="s">
        <v>2331</v>
      </c>
      <c r="S153" s="119" t="s">
        <v>2331</v>
      </c>
      <c r="T153" s="33">
        <v>302026.63</v>
      </c>
      <c r="U153" s="33">
        <v>200012.85</v>
      </c>
      <c r="V153" s="119" t="s">
        <v>313</v>
      </c>
      <c r="W153" s="119" t="s">
        <v>313</v>
      </c>
      <c r="X153" s="119" t="s">
        <v>96</v>
      </c>
      <c r="Z153" s="119" t="s">
        <v>2360</v>
      </c>
      <c r="AB153" s="119" t="s">
        <v>2342</v>
      </c>
      <c r="AD153" s="118">
        <v>302026</v>
      </c>
      <c r="AE153" s="119" t="s">
        <v>2387</v>
      </c>
      <c r="AF153" s="119" t="s">
        <v>2383</v>
      </c>
      <c r="AG153" s="48">
        <v>200012</v>
      </c>
      <c r="AH153" s="121"/>
      <c r="AI153" s="122" t="s">
        <v>2383</v>
      </c>
    </row>
    <row r="154" spans="1:35" ht="86.4" x14ac:dyDescent="0.3">
      <c r="A154" s="104" t="s">
        <v>2289</v>
      </c>
      <c r="B154" s="104" t="s">
        <v>2290</v>
      </c>
      <c r="C154" s="104" t="s">
        <v>2293</v>
      </c>
      <c r="D154" s="104" t="s">
        <v>64</v>
      </c>
      <c r="E154" s="104" t="s">
        <v>61</v>
      </c>
      <c r="F154" s="104" t="s">
        <v>275</v>
      </c>
      <c r="G154" s="2" t="s">
        <v>2311</v>
      </c>
      <c r="H154" s="104" t="s">
        <v>2312</v>
      </c>
      <c r="M154" s="2" t="s">
        <v>2313</v>
      </c>
      <c r="N154" s="2" t="s">
        <v>2314</v>
      </c>
      <c r="O154" s="104" t="s">
        <v>2315</v>
      </c>
      <c r="P154" s="119" t="s">
        <v>2343</v>
      </c>
      <c r="Q154" s="119" t="s">
        <v>2344</v>
      </c>
      <c r="R154" s="6">
        <v>1</v>
      </c>
      <c r="S154" s="6">
        <v>1</v>
      </c>
      <c r="T154" s="119" t="s">
        <v>426</v>
      </c>
      <c r="U154" s="119" t="s">
        <v>110</v>
      </c>
      <c r="V154" s="119" t="s">
        <v>2345</v>
      </c>
      <c r="X154" s="119" t="s">
        <v>2346</v>
      </c>
      <c r="Z154" s="119" t="s">
        <v>2347</v>
      </c>
      <c r="AD154" s="119"/>
      <c r="AE154" s="118">
        <v>2689870</v>
      </c>
      <c r="AF154" s="119" t="s">
        <v>2384</v>
      </c>
      <c r="AG154" s="122"/>
      <c r="AH154" s="34">
        <v>1699136.18</v>
      </c>
      <c r="AI154" s="122" t="s">
        <v>2384</v>
      </c>
    </row>
    <row r="155" spans="1:35" s="121" customFormat="1" ht="115.2" x14ac:dyDescent="0.3">
      <c r="A155" s="119" t="s">
        <v>2289</v>
      </c>
      <c r="B155" s="119" t="s">
        <v>2290</v>
      </c>
      <c r="C155" s="119" t="s">
        <v>2294</v>
      </c>
      <c r="D155" s="119" t="s">
        <v>56</v>
      </c>
      <c r="E155" s="119" t="s">
        <v>57</v>
      </c>
      <c r="F155" s="119" t="s">
        <v>275</v>
      </c>
      <c r="G155" s="119" t="s">
        <v>2316</v>
      </c>
      <c r="H155" s="119" t="s">
        <v>2317</v>
      </c>
      <c r="I155" s="119"/>
      <c r="J155" s="119"/>
      <c r="K155" s="119"/>
      <c r="L155" s="119"/>
      <c r="M155" s="119" t="s">
        <v>2318</v>
      </c>
      <c r="N155" s="119" t="s">
        <v>2319</v>
      </c>
      <c r="O155" s="119"/>
      <c r="P155" s="119" t="s">
        <v>96</v>
      </c>
      <c r="Q155" s="119">
        <v>65</v>
      </c>
      <c r="R155" s="6" t="s">
        <v>96</v>
      </c>
      <c r="S155" s="6" t="s">
        <v>2331</v>
      </c>
      <c r="T155" s="119" t="s">
        <v>96</v>
      </c>
      <c r="U155" s="119" t="s">
        <v>2361</v>
      </c>
      <c r="V155" s="119" t="s">
        <v>96</v>
      </c>
      <c r="W155" s="119" t="s">
        <v>313</v>
      </c>
      <c r="X155" s="119" t="s">
        <v>96</v>
      </c>
      <c r="Y155" s="119"/>
      <c r="Z155" s="119"/>
      <c r="AA155" s="119"/>
      <c r="AB155" s="119" t="s">
        <v>2348</v>
      </c>
      <c r="AC155" s="119"/>
      <c r="AD155" s="119" t="s">
        <v>96</v>
      </c>
      <c r="AE155" s="118" t="s">
        <v>96</v>
      </c>
      <c r="AF155" s="119" t="s">
        <v>2385</v>
      </c>
      <c r="AG155" s="122">
        <v>35000</v>
      </c>
      <c r="AH155" s="34"/>
      <c r="AI155" s="122" t="s">
        <v>2391</v>
      </c>
    </row>
    <row r="156" spans="1:35" ht="115.2" x14ac:dyDescent="0.3">
      <c r="A156" s="104" t="s">
        <v>2289</v>
      </c>
      <c r="B156" s="104" t="s">
        <v>2290</v>
      </c>
      <c r="C156" s="104" t="s">
        <v>2295</v>
      </c>
      <c r="D156" s="104" t="s">
        <v>64</v>
      </c>
      <c r="E156" s="104" t="s">
        <v>57</v>
      </c>
      <c r="F156" s="104" t="s">
        <v>275</v>
      </c>
      <c r="G156" s="104" t="s">
        <v>2320</v>
      </c>
      <c r="H156" s="18" t="s">
        <v>2321</v>
      </c>
      <c r="M156" s="104" t="s">
        <v>2322</v>
      </c>
      <c r="N156" s="2" t="s">
        <v>2323</v>
      </c>
      <c r="P156" s="119">
        <v>4844</v>
      </c>
      <c r="Q156" s="119" t="s">
        <v>2349</v>
      </c>
      <c r="R156" s="119" t="s">
        <v>2350</v>
      </c>
      <c r="S156" s="119" t="s">
        <v>2351</v>
      </c>
      <c r="T156" s="119" t="s">
        <v>2352</v>
      </c>
      <c r="U156" s="119" t="s">
        <v>2353</v>
      </c>
      <c r="V156" s="119" t="s">
        <v>2354</v>
      </c>
      <c r="W156" s="119" t="s">
        <v>2355</v>
      </c>
      <c r="X156" s="2" t="s">
        <v>2356</v>
      </c>
      <c r="Y156" s="119" t="s">
        <v>2358</v>
      </c>
      <c r="AB156" s="2" t="s">
        <v>2359</v>
      </c>
      <c r="AD156" s="119"/>
      <c r="AE156" s="33">
        <v>1031236.52</v>
      </c>
      <c r="AF156" s="2" t="s">
        <v>2384</v>
      </c>
      <c r="AG156" s="48"/>
      <c r="AH156" s="34">
        <v>384417.87</v>
      </c>
      <c r="AI156" s="122" t="s">
        <v>2384</v>
      </c>
    </row>
    <row r="157" spans="1:35" ht="115.2" x14ac:dyDescent="0.3">
      <c r="A157" s="104" t="s">
        <v>2289</v>
      </c>
      <c r="B157" s="104" t="s">
        <v>2290</v>
      </c>
      <c r="C157" s="104" t="s">
        <v>2296</v>
      </c>
      <c r="D157" s="104" t="s">
        <v>64</v>
      </c>
      <c r="E157" s="104" t="s">
        <v>57</v>
      </c>
      <c r="F157" s="104" t="s">
        <v>275</v>
      </c>
      <c r="G157" s="2" t="s">
        <v>2328</v>
      </c>
      <c r="P157" s="119" t="s">
        <v>2371</v>
      </c>
      <c r="Q157" s="119" t="s">
        <v>2372</v>
      </c>
      <c r="R157" s="119" t="s">
        <v>2373</v>
      </c>
      <c r="S157" s="119" t="s">
        <v>2373</v>
      </c>
      <c r="T157" s="119" t="s">
        <v>2374</v>
      </c>
      <c r="U157" s="119" t="s">
        <v>2374</v>
      </c>
      <c r="V157" s="119" t="s">
        <v>2375</v>
      </c>
      <c r="W157" s="119" t="s">
        <v>2376</v>
      </c>
      <c r="X157" s="119" t="s">
        <v>2377</v>
      </c>
      <c r="Y157" s="7" t="s">
        <v>2378</v>
      </c>
      <c r="Z157" s="119" t="s">
        <v>2379</v>
      </c>
      <c r="AB157" s="2" t="s">
        <v>2380</v>
      </c>
      <c r="AD157" s="118">
        <v>1783481</v>
      </c>
      <c r="AE157" s="118">
        <v>656798</v>
      </c>
      <c r="AF157" s="119" t="s">
        <v>2386</v>
      </c>
      <c r="AG157" s="48">
        <v>319433</v>
      </c>
      <c r="AH157" s="120">
        <v>93179</v>
      </c>
      <c r="AI157" s="122" t="s">
        <v>2386</v>
      </c>
    </row>
    <row r="158" spans="1:35" ht="86.4" x14ac:dyDescent="0.3">
      <c r="A158" s="104" t="s">
        <v>2289</v>
      </c>
      <c r="B158" s="104" t="s">
        <v>2290</v>
      </c>
      <c r="C158" s="104" t="s">
        <v>2297</v>
      </c>
      <c r="D158" s="104" t="s">
        <v>64</v>
      </c>
      <c r="E158" s="104" t="s">
        <v>57</v>
      </c>
      <c r="F158" s="104" t="s">
        <v>275</v>
      </c>
      <c r="G158" s="2" t="s">
        <v>2324</v>
      </c>
      <c r="H158" s="18" t="s">
        <v>2325</v>
      </c>
      <c r="M158" s="2" t="s">
        <v>2326</v>
      </c>
      <c r="N158" s="2" t="s">
        <v>2327</v>
      </c>
      <c r="P158" s="119" t="s">
        <v>2362</v>
      </c>
      <c r="Q158" s="119" t="s">
        <v>2362</v>
      </c>
      <c r="R158" s="2" t="s">
        <v>2363</v>
      </c>
      <c r="S158" s="2" t="s">
        <v>2363</v>
      </c>
      <c r="T158" s="2" t="s">
        <v>2364</v>
      </c>
      <c r="U158" s="2" t="s">
        <v>2365</v>
      </c>
      <c r="V158" s="119" t="s">
        <v>2366</v>
      </c>
      <c r="W158" s="119" t="s">
        <v>2367</v>
      </c>
      <c r="X158" s="119" t="s">
        <v>2368</v>
      </c>
      <c r="Y158" s="119">
        <v>8000000</v>
      </c>
      <c r="Z158" s="2" t="s">
        <v>2369</v>
      </c>
      <c r="AB158" s="2" t="s">
        <v>2370</v>
      </c>
      <c r="AG158" s="122"/>
      <c r="AH158" s="121"/>
      <c r="AI158" s="122"/>
    </row>
    <row r="159" spans="1:35" ht="158.4" x14ac:dyDescent="0.3">
      <c r="A159" s="2" t="s">
        <v>2409</v>
      </c>
      <c r="B159" s="2" t="s">
        <v>2410</v>
      </c>
      <c r="C159" s="119" t="s">
        <v>2411</v>
      </c>
      <c r="D159" s="119" t="s">
        <v>52</v>
      </c>
      <c r="E159" s="119" t="s">
        <v>61</v>
      </c>
      <c r="F159" s="119" t="s">
        <v>275</v>
      </c>
      <c r="G159" s="119" t="s">
        <v>2412</v>
      </c>
      <c r="H159" s="18" t="s">
        <v>2413</v>
      </c>
      <c r="M159" s="2" t="s">
        <v>2414</v>
      </c>
      <c r="N159" s="2" t="s">
        <v>2415</v>
      </c>
      <c r="P159" s="2">
        <v>141</v>
      </c>
      <c r="Q159" s="2">
        <v>134</v>
      </c>
      <c r="R159" s="2">
        <v>141</v>
      </c>
      <c r="S159" s="2">
        <v>134</v>
      </c>
      <c r="T159" s="118">
        <v>16976</v>
      </c>
      <c r="U159" s="118">
        <v>26167</v>
      </c>
      <c r="V159" s="119" t="s">
        <v>1116</v>
      </c>
      <c r="W159" s="65" t="s">
        <v>1116</v>
      </c>
      <c r="X159" s="119" t="s">
        <v>2421</v>
      </c>
      <c r="Z159" s="2" t="s">
        <v>2421</v>
      </c>
      <c r="AB159" s="2" t="s">
        <v>2422</v>
      </c>
      <c r="AC159" s="2" t="s">
        <v>1116</v>
      </c>
    </row>
    <row r="160" spans="1:35" ht="288" x14ac:dyDescent="0.3">
      <c r="A160" s="119" t="s">
        <v>2409</v>
      </c>
      <c r="B160" s="119" t="s">
        <v>2416</v>
      </c>
      <c r="C160" s="119" t="s">
        <v>780</v>
      </c>
      <c r="D160" s="119" t="s">
        <v>52</v>
      </c>
      <c r="E160" s="119" t="s">
        <v>61</v>
      </c>
      <c r="F160" s="119" t="s">
        <v>275</v>
      </c>
      <c r="G160" s="2" t="s">
        <v>2417</v>
      </c>
      <c r="H160" s="18" t="s">
        <v>2418</v>
      </c>
      <c r="M160" s="2" t="s">
        <v>2419</v>
      </c>
      <c r="N160" s="2" t="s">
        <v>2420</v>
      </c>
      <c r="P160" s="119">
        <v>51</v>
      </c>
      <c r="Q160" s="119">
        <v>51</v>
      </c>
      <c r="R160" s="119" t="s">
        <v>2423</v>
      </c>
      <c r="S160" s="119" t="s">
        <v>2423</v>
      </c>
      <c r="T160" s="118">
        <v>11505</v>
      </c>
      <c r="U160" s="118">
        <v>12165</v>
      </c>
      <c r="V160" s="119" t="s">
        <v>1116</v>
      </c>
      <c r="W160" s="119" t="s">
        <v>1116</v>
      </c>
      <c r="X160" s="119" t="s">
        <v>2421</v>
      </c>
      <c r="Z160" s="2" t="s">
        <v>2421</v>
      </c>
      <c r="AB160" s="2" t="s">
        <v>2424</v>
      </c>
      <c r="AC160" s="2" t="s">
        <v>1116</v>
      </c>
      <c r="AD160" s="119" t="s">
        <v>2426</v>
      </c>
      <c r="AE160" s="118">
        <v>31500</v>
      </c>
    </row>
    <row r="161" spans="1:35" ht="28.8" x14ac:dyDescent="0.3">
      <c r="A161" s="119" t="s">
        <v>2409</v>
      </c>
      <c r="C161" s="2" t="s">
        <v>2425</v>
      </c>
      <c r="AD161" s="119" t="s">
        <v>2426</v>
      </c>
      <c r="AE161" s="118">
        <v>32445</v>
      </c>
    </row>
    <row r="162" spans="1:35" ht="115.2" x14ac:dyDescent="0.3">
      <c r="A162" s="2" t="s">
        <v>2510</v>
      </c>
      <c r="B162" s="2" t="s">
        <v>2511</v>
      </c>
      <c r="C162" s="119" t="s">
        <v>2512</v>
      </c>
      <c r="D162" s="119" t="s">
        <v>56</v>
      </c>
      <c r="E162" s="119" t="s">
        <v>57</v>
      </c>
      <c r="F162" s="119" t="s">
        <v>158</v>
      </c>
      <c r="G162" s="2">
        <v>1983</v>
      </c>
      <c r="H162" s="18" t="s">
        <v>2518</v>
      </c>
      <c r="M162" s="2" t="s">
        <v>2519</v>
      </c>
      <c r="N162" s="2" t="s">
        <v>2520</v>
      </c>
      <c r="O162" s="104" t="s">
        <v>2521</v>
      </c>
      <c r="P162" s="119">
        <v>6205</v>
      </c>
      <c r="Q162" s="119">
        <v>5497</v>
      </c>
      <c r="R162" s="119">
        <v>6205</v>
      </c>
      <c r="S162" s="119">
        <v>5497</v>
      </c>
      <c r="T162" s="118">
        <v>1836781</v>
      </c>
      <c r="U162" s="118">
        <v>1736054</v>
      </c>
      <c r="V162" s="119" t="s">
        <v>313</v>
      </c>
      <c r="W162" s="119" t="s">
        <v>313</v>
      </c>
      <c r="AB162" s="2" t="s">
        <v>2533</v>
      </c>
      <c r="AD162" s="118">
        <v>1836781</v>
      </c>
      <c r="AE162" s="118">
        <v>407933</v>
      </c>
      <c r="AF162" s="119"/>
      <c r="AG162" s="48">
        <v>1736054</v>
      </c>
      <c r="AH162" s="120">
        <v>270151</v>
      </c>
      <c r="AI162" s="122"/>
    </row>
    <row r="163" spans="1:35" ht="115.2" x14ac:dyDescent="0.3">
      <c r="A163" s="119" t="s">
        <v>2510</v>
      </c>
      <c r="B163" s="119" t="s">
        <v>2515</v>
      </c>
      <c r="C163" s="119" t="s">
        <v>2513</v>
      </c>
      <c r="D163" s="119" t="s">
        <v>52</v>
      </c>
      <c r="E163" s="119" t="s">
        <v>61</v>
      </c>
      <c r="F163" s="119" t="s">
        <v>158</v>
      </c>
      <c r="G163" s="2" t="s">
        <v>2522</v>
      </c>
      <c r="H163" s="18" t="s">
        <v>2523</v>
      </c>
      <c r="M163" s="2" t="s">
        <v>2524</v>
      </c>
      <c r="N163" s="2" t="s">
        <v>2525</v>
      </c>
      <c r="O163" s="104" t="s">
        <v>2526</v>
      </c>
      <c r="P163" s="119">
        <v>1264</v>
      </c>
      <c r="Q163" s="119">
        <v>909</v>
      </c>
      <c r="R163" s="119">
        <v>1264</v>
      </c>
      <c r="S163" s="119">
        <v>909</v>
      </c>
      <c r="T163" s="118">
        <v>156261</v>
      </c>
      <c r="U163" s="118">
        <v>151683</v>
      </c>
      <c r="V163" s="119" t="s">
        <v>2534</v>
      </c>
      <c r="W163" s="119" t="s">
        <v>2534</v>
      </c>
      <c r="X163" s="119" t="s">
        <v>2535</v>
      </c>
      <c r="AB163" s="2" t="s">
        <v>2536</v>
      </c>
      <c r="AD163" s="118">
        <v>156261</v>
      </c>
      <c r="AE163" s="118">
        <v>34537</v>
      </c>
      <c r="AF163" s="119"/>
      <c r="AG163" s="48">
        <v>151683</v>
      </c>
      <c r="AH163" s="120">
        <v>23604</v>
      </c>
      <c r="AI163" s="122"/>
    </row>
    <row r="164" spans="1:35" ht="115.2" x14ac:dyDescent="0.3">
      <c r="A164" s="119" t="s">
        <v>2510</v>
      </c>
      <c r="B164" s="119" t="s">
        <v>2516</v>
      </c>
      <c r="C164" s="119" t="s">
        <v>2537</v>
      </c>
      <c r="D164" s="119" t="s">
        <v>52</v>
      </c>
      <c r="E164" s="119" t="s">
        <v>59</v>
      </c>
      <c r="F164" s="119" t="s">
        <v>158</v>
      </c>
      <c r="G164" s="2">
        <v>1983</v>
      </c>
      <c r="H164" s="18" t="s">
        <v>2527</v>
      </c>
      <c r="M164" s="2" t="s">
        <v>2528</v>
      </c>
      <c r="N164" s="2" t="s">
        <v>2529</v>
      </c>
      <c r="P164" s="119">
        <v>1393</v>
      </c>
      <c r="Q164" s="119">
        <v>172</v>
      </c>
      <c r="R164" s="119">
        <v>1393</v>
      </c>
      <c r="S164" s="119">
        <v>172</v>
      </c>
      <c r="T164" s="118">
        <v>375262</v>
      </c>
      <c r="U164" s="118">
        <v>49339</v>
      </c>
      <c r="V164" s="119" t="s">
        <v>313</v>
      </c>
      <c r="W164" s="119" t="s">
        <v>2538</v>
      </c>
      <c r="AB164" s="2" t="s">
        <v>2539</v>
      </c>
      <c r="AD164" s="118">
        <v>375262</v>
      </c>
      <c r="AE164" s="118">
        <v>85028</v>
      </c>
      <c r="AF164" s="119"/>
      <c r="AG164" s="48">
        <v>49339</v>
      </c>
      <c r="AH164" s="120">
        <v>7678</v>
      </c>
      <c r="AI164" s="122"/>
    </row>
    <row r="165" spans="1:35" ht="115.2" x14ac:dyDescent="0.3">
      <c r="A165" s="119" t="s">
        <v>2510</v>
      </c>
      <c r="B165" s="119" t="s">
        <v>2517</v>
      </c>
      <c r="C165" s="119" t="s">
        <v>2514</v>
      </c>
      <c r="D165" s="119" t="s">
        <v>52</v>
      </c>
      <c r="E165" s="119" t="s">
        <v>59</v>
      </c>
      <c r="F165" s="119" t="s">
        <v>158</v>
      </c>
      <c r="G165" s="2">
        <v>2020</v>
      </c>
      <c r="H165" s="119" t="s">
        <v>2530</v>
      </c>
      <c r="M165" s="2" t="s">
        <v>2531</v>
      </c>
      <c r="N165" s="2" t="s">
        <v>2532</v>
      </c>
      <c r="P165" s="119"/>
      <c r="Q165" s="7">
        <v>16605</v>
      </c>
      <c r="R165" s="119"/>
      <c r="S165" s="7">
        <v>16605</v>
      </c>
      <c r="T165" s="119"/>
      <c r="U165" s="118">
        <v>1660493</v>
      </c>
      <c r="V165" s="119"/>
      <c r="W165" s="119" t="s">
        <v>2540</v>
      </c>
      <c r="AB165" s="2" t="s">
        <v>2541</v>
      </c>
      <c r="AG165" s="48">
        <v>1660493</v>
      </c>
      <c r="AH165" s="120">
        <v>258393</v>
      </c>
      <c r="AI165" s="122"/>
    </row>
    <row r="166" spans="1:35" ht="72" x14ac:dyDescent="0.3">
      <c r="A166" s="7" t="s">
        <v>2570</v>
      </c>
      <c r="B166" s="7">
        <v>9.8045980539801403E+19</v>
      </c>
      <c r="C166" s="119" t="s">
        <v>2571</v>
      </c>
      <c r="D166" s="119" t="s">
        <v>52</v>
      </c>
      <c r="E166" s="119" t="s">
        <v>61</v>
      </c>
      <c r="F166" s="119" t="s">
        <v>275</v>
      </c>
      <c r="G166" s="2" t="s">
        <v>700</v>
      </c>
      <c r="H166" s="18" t="s">
        <v>2572</v>
      </c>
      <c r="M166" s="2" t="s">
        <v>2573</v>
      </c>
      <c r="N166" s="2" t="s">
        <v>2574</v>
      </c>
      <c r="P166" s="119">
        <v>1</v>
      </c>
      <c r="Q166" s="119">
        <v>5</v>
      </c>
      <c r="T166" s="118">
        <v>200</v>
      </c>
      <c r="U166" s="118">
        <v>1717</v>
      </c>
      <c r="V166" s="119" t="s">
        <v>1150</v>
      </c>
      <c r="W166" s="119" t="s">
        <v>1150</v>
      </c>
      <c r="X166" s="119" t="s">
        <v>96</v>
      </c>
      <c r="Y166" s="119" t="s">
        <v>96</v>
      </c>
      <c r="AB166" s="2" t="s">
        <v>1151</v>
      </c>
      <c r="AC166" s="119">
        <v>0</v>
      </c>
      <c r="AD166" s="119">
        <v>122.5</v>
      </c>
      <c r="AE166" s="119"/>
      <c r="AF166" s="119">
        <v>0</v>
      </c>
      <c r="AG166" s="122">
        <v>122.5</v>
      </c>
      <c r="AH166" s="121"/>
    </row>
    <row r="167" spans="1:35" ht="43.2" x14ac:dyDescent="0.3">
      <c r="A167" s="7" t="s">
        <v>2570</v>
      </c>
      <c r="B167" s="7">
        <v>9.8045980539801403E+19</v>
      </c>
      <c r="C167" s="119" t="s">
        <v>1142</v>
      </c>
      <c r="D167" s="119" t="s">
        <v>64</v>
      </c>
      <c r="E167" s="119" t="s">
        <v>57</v>
      </c>
      <c r="F167" s="119" t="s">
        <v>275</v>
      </c>
      <c r="G167" s="2" t="s">
        <v>1146</v>
      </c>
      <c r="H167" s="18" t="s">
        <v>2575</v>
      </c>
      <c r="M167" s="2" t="s">
        <v>2576</v>
      </c>
      <c r="N167" s="2" t="s">
        <v>1149</v>
      </c>
      <c r="AC167" s="119">
        <v>0</v>
      </c>
      <c r="AD167" s="119">
        <v>0</v>
      </c>
      <c r="AE167" s="119"/>
      <c r="AF167" s="119">
        <v>0</v>
      </c>
      <c r="AG167" s="122">
        <v>0</v>
      </c>
      <c r="AH167" s="121"/>
    </row>
    <row r="168" spans="1:35" ht="220.2" customHeight="1" x14ac:dyDescent="0.3">
      <c r="A168" s="2" t="s">
        <v>2578</v>
      </c>
      <c r="B168" s="2">
        <v>98388</v>
      </c>
      <c r="C168" s="119" t="s">
        <v>2579</v>
      </c>
      <c r="D168" s="119" t="s">
        <v>52</v>
      </c>
      <c r="E168" s="119" t="s">
        <v>61</v>
      </c>
      <c r="F168" s="119" t="s">
        <v>275</v>
      </c>
      <c r="G168" s="119" t="s">
        <v>2580</v>
      </c>
      <c r="H168" s="18" t="s">
        <v>2581</v>
      </c>
      <c r="M168" s="2" t="s">
        <v>0</v>
      </c>
      <c r="N168" s="2" t="s">
        <v>2582</v>
      </c>
      <c r="P168" s="119">
        <v>10</v>
      </c>
      <c r="Q168" s="119" t="s">
        <v>2583</v>
      </c>
      <c r="R168" s="119">
        <v>10</v>
      </c>
      <c r="S168" s="119" t="s">
        <v>2583</v>
      </c>
      <c r="T168" s="118">
        <v>4400</v>
      </c>
      <c r="U168" s="119" t="s">
        <v>2584</v>
      </c>
      <c r="V168" s="119" t="s">
        <v>2585</v>
      </c>
      <c r="W168" s="119" t="s">
        <v>2586</v>
      </c>
      <c r="X168" s="2" t="s">
        <v>2587</v>
      </c>
      <c r="Z168" s="2" t="s">
        <v>2588</v>
      </c>
      <c r="AB168" s="2" t="s">
        <v>2589</v>
      </c>
      <c r="AD168" s="118">
        <v>4400</v>
      </c>
      <c r="AE168" s="119" t="s">
        <v>2590</v>
      </c>
      <c r="AF168" s="119"/>
      <c r="AG168" s="48">
        <v>66000</v>
      </c>
      <c r="AH168" s="121" t="s">
        <v>2591</v>
      </c>
      <c r="AI168" s="122"/>
    </row>
    <row r="169" spans="1:35" ht="129.6" x14ac:dyDescent="0.3">
      <c r="A169" s="2" t="s">
        <v>2608</v>
      </c>
      <c r="B169" s="2" t="s">
        <v>2609</v>
      </c>
      <c r="C169" s="119" t="s">
        <v>2610</v>
      </c>
      <c r="D169" s="119" t="s">
        <v>52</v>
      </c>
      <c r="E169" s="119" t="s">
        <v>61</v>
      </c>
      <c r="F169" s="119"/>
      <c r="G169" s="2" t="s">
        <v>2615</v>
      </c>
      <c r="H169" s="18" t="s">
        <v>2616</v>
      </c>
      <c r="M169" s="2" t="s">
        <v>1717</v>
      </c>
      <c r="N169" s="2" t="s">
        <v>2617</v>
      </c>
      <c r="P169" s="119">
        <v>40</v>
      </c>
      <c r="Q169" s="119">
        <v>57</v>
      </c>
      <c r="R169" s="119">
        <v>40</v>
      </c>
      <c r="S169" s="119">
        <v>57</v>
      </c>
      <c r="T169" s="33">
        <v>3074.95</v>
      </c>
      <c r="U169" s="33">
        <v>4379.8100000000004</v>
      </c>
      <c r="V169" s="119" t="s">
        <v>2625</v>
      </c>
      <c r="W169" s="119" t="s">
        <v>2625</v>
      </c>
      <c r="X169" s="119" t="s">
        <v>2626</v>
      </c>
      <c r="Z169" s="2" t="s">
        <v>2627</v>
      </c>
      <c r="AB169" s="2" t="s">
        <v>2628</v>
      </c>
    </row>
    <row r="170" spans="1:35" ht="288" x14ac:dyDescent="0.3">
      <c r="A170" s="119" t="s">
        <v>2608</v>
      </c>
      <c r="B170" s="119" t="s">
        <v>2613</v>
      </c>
      <c r="C170" s="119" t="s">
        <v>2611</v>
      </c>
      <c r="D170" s="119" t="s">
        <v>52</v>
      </c>
      <c r="E170" s="119" t="s">
        <v>61</v>
      </c>
      <c r="F170" s="119"/>
      <c r="G170" s="2" t="s">
        <v>2618</v>
      </c>
      <c r="H170" s="18" t="s">
        <v>2619</v>
      </c>
      <c r="M170" s="2" t="s">
        <v>1717</v>
      </c>
      <c r="N170" s="2" t="s">
        <v>2620</v>
      </c>
      <c r="P170" s="119">
        <v>371</v>
      </c>
      <c r="Q170" s="119">
        <v>379</v>
      </c>
      <c r="R170" s="119">
        <v>371</v>
      </c>
      <c r="S170" s="119">
        <v>379</v>
      </c>
      <c r="T170" s="33">
        <v>46556</v>
      </c>
      <c r="U170" s="33">
        <v>56422</v>
      </c>
      <c r="V170" s="119" t="s">
        <v>313</v>
      </c>
      <c r="W170" s="119" t="s">
        <v>313</v>
      </c>
      <c r="X170" s="2" t="s">
        <v>506</v>
      </c>
      <c r="Z170" s="2" t="s">
        <v>2629</v>
      </c>
      <c r="AA170" s="119" t="s">
        <v>2630</v>
      </c>
      <c r="AB170" s="2" t="s">
        <v>2631</v>
      </c>
      <c r="AD170" s="33">
        <v>3074.95</v>
      </c>
      <c r="AE170" s="119" t="s">
        <v>316</v>
      </c>
      <c r="AF170" s="119" t="s">
        <v>316</v>
      </c>
      <c r="AG170" s="35">
        <v>4379.8100000000004</v>
      </c>
      <c r="AH170" s="121" t="s">
        <v>316</v>
      </c>
      <c r="AI170" s="122" t="s">
        <v>316</v>
      </c>
    </row>
    <row r="171" spans="1:35" ht="264.60000000000002" customHeight="1" x14ac:dyDescent="0.3">
      <c r="A171" s="119" t="s">
        <v>2608</v>
      </c>
      <c r="B171" s="119" t="s">
        <v>2614</v>
      </c>
      <c r="C171" s="119" t="s">
        <v>2612</v>
      </c>
      <c r="D171" s="119" t="s">
        <v>64</v>
      </c>
      <c r="E171" s="119" t="s">
        <v>57</v>
      </c>
      <c r="F171" s="119"/>
      <c r="G171" s="2" t="s">
        <v>2621</v>
      </c>
      <c r="H171" s="18" t="s">
        <v>2622</v>
      </c>
      <c r="M171" s="2" t="s">
        <v>2623</v>
      </c>
      <c r="N171" s="119" t="s">
        <v>2624</v>
      </c>
      <c r="P171" s="119">
        <v>0</v>
      </c>
      <c r="Q171" s="119">
        <v>764</v>
      </c>
      <c r="R171" s="119">
        <v>0</v>
      </c>
      <c r="S171" s="119" t="s">
        <v>2423</v>
      </c>
      <c r="T171" s="119">
        <v>0</v>
      </c>
      <c r="U171" s="118">
        <v>26440</v>
      </c>
      <c r="V171" s="119" t="s">
        <v>1116</v>
      </c>
      <c r="W171" s="119" t="s">
        <v>2632</v>
      </c>
      <c r="X171" s="2" t="s">
        <v>2633</v>
      </c>
      <c r="Z171" s="2" t="s">
        <v>2634</v>
      </c>
      <c r="AB171" s="2" t="s">
        <v>2635</v>
      </c>
      <c r="AD171" s="118">
        <v>46556</v>
      </c>
      <c r="AE171" s="119" t="s">
        <v>316</v>
      </c>
      <c r="AF171" s="119" t="s">
        <v>316</v>
      </c>
      <c r="AG171" s="48">
        <v>56422</v>
      </c>
      <c r="AH171" s="121" t="s">
        <v>316</v>
      </c>
      <c r="AI171" s="122" t="s">
        <v>316</v>
      </c>
    </row>
    <row r="172" spans="1:35" x14ac:dyDescent="0.3">
      <c r="AD172" s="118">
        <v>0</v>
      </c>
      <c r="AE172" s="119" t="s">
        <v>316</v>
      </c>
      <c r="AF172" s="119" t="s">
        <v>316</v>
      </c>
      <c r="AG172" s="48">
        <v>149980</v>
      </c>
      <c r="AH172" s="121" t="s">
        <v>2636</v>
      </c>
      <c r="AI172" s="122" t="s">
        <v>316</v>
      </c>
    </row>
  </sheetData>
  <autoFilter ref="A1:BL1"/>
  <mergeCells count="2">
    <mergeCell ref="AE34:AE36"/>
    <mergeCell ref="AH34:AH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2"/>
  <sheetViews>
    <sheetView zoomScale="70" zoomScaleNormal="70" workbookViewId="0">
      <selection activeCell="A1123" sqref="A1123"/>
    </sheetView>
  </sheetViews>
  <sheetFormatPr defaultRowHeight="14.4" x14ac:dyDescent="0.3"/>
  <cols>
    <col min="1" max="1" width="35.21875" bestFit="1" customWidth="1"/>
    <col min="2" max="2" width="11.88671875" bestFit="1" customWidth="1"/>
    <col min="3" max="3" width="151.6640625" bestFit="1" customWidth="1"/>
    <col min="4" max="4" width="38" bestFit="1" customWidth="1"/>
    <col min="5" max="5" width="24.44140625" bestFit="1" customWidth="1"/>
    <col min="6" max="6" width="18.44140625" bestFit="1" customWidth="1"/>
    <col min="7" max="7" width="11.88671875" bestFit="1" customWidth="1"/>
    <col min="8" max="8" width="15.88671875" bestFit="1" customWidth="1"/>
    <col min="9" max="9" width="17" bestFit="1" customWidth="1"/>
    <col min="10" max="10" width="36" style="1" customWidth="1"/>
    <col min="11" max="11" width="12.6640625" bestFit="1" customWidth="1"/>
  </cols>
  <sheetData>
    <row r="1" spans="1:10" x14ac:dyDescent="0.3">
      <c r="A1" t="s">
        <v>0</v>
      </c>
      <c r="B1" t="s">
        <v>19</v>
      </c>
      <c r="C1" t="s">
        <v>20</v>
      </c>
      <c r="D1" t="s">
        <v>21</v>
      </c>
      <c r="E1" t="s">
        <v>22</v>
      </c>
      <c r="F1" t="s">
        <v>23</v>
      </c>
      <c r="G1" t="s">
        <v>24</v>
      </c>
      <c r="H1" t="s">
        <v>25</v>
      </c>
      <c r="I1" t="s">
        <v>26</v>
      </c>
      <c r="J1" s="1" t="s">
        <v>27</v>
      </c>
    </row>
    <row r="2" spans="1:10" x14ac:dyDescent="0.3">
      <c r="A2" t="s">
        <v>49</v>
      </c>
      <c r="B2">
        <v>2019</v>
      </c>
      <c r="C2" t="s">
        <v>111</v>
      </c>
      <c r="D2">
        <v>35</v>
      </c>
      <c r="E2">
        <v>1383</v>
      </c>
      <c r="F2">
        <v>45</v>
      </c>
      <c r="G2">
        <v>9.9000000000000005E-2</v>
      </c>
      <c r="H2" s="8">
        <v>4793</v>
      </c>
      <c r="I2" s="8">
        <v>117520</v>
      </c>
    </row>
    <row r="3" spans="1:10" x14ac:dyDescent="0.3">
      <c r="A3" t="s">
        <v>49</v>
      </c>
      <c r="B3">
        <v>2019</v>
      </c>
      <c r="C3" t="s">
        <v>112</v>
      </c>
      <c r="D3">
        <v>5</v>
      </c>
      <c r="E3">
        <v>855</v>
      </c>
      <c r="F3">
        <v>45</v>
      </c>
      <c r="G3">
        <v>9.9000000000000005E-2</v>
      </c>
      <c r="H3">
        <v>423</v>
      </c>
      <c r="I3" s="8">
        <v>10377</v>
      </c>
    </row>
    <row r="4" spans="1:10" x14ac:dyDescent="0.3">
      <c r="A4" t="s">
        <v>49</v>
      </c>
      <c r="B4">
        <v>2019</v>
      </c>
      <c r="C4" t="s">
        <v>113</v>
      </c>
      <c r="D4">
        <v>10</v>
      </c>
      <c r="E4">
        <v>2108</v>
      </c>
      <c r="F4">
        <v>18</v>
      </c>
      <c r="G4">
        <v>9.9000000000000005E-2</v>
      </c>
      <c r="H4" s="8">
        <v>2087</v>
      </c>
      <c r="I4" s="8">
        <v>28704</v>
      </c>
    </row>
    <row r="5" spans="1:10" x14ac:dyDescent="0.3">
      <c r="A5" t="s">
        <v>49</v>
      </c>
      <c r="B5">
        <v>2019</v>
      </c>
      <c r="C5" t="s">
        <v>114</v>
      </c>
      <c r="D5">
        <v>22</v>
      </c>
      <c r="E5">
        <v>274</v>
      </c>
      <c r="F5">
        <v>45</v>
      </c>
      <c r="G5">
        <v>9.9000000000000005E-2</v>
      </c>
      <c r="H5">
        <v>597</v>
      </c>
      <c r="I5" s="8">
        <v>14627</v>
      </c>
    </row>
    <row r="6" spans="1:10" x14ac:dyDescent="0.3">
      <c r="A6" t="s">
        <v>49</v>
      </c>
      <c r="B6">
        <v>2019</v>
      </c>
      <c r="C6" t="s">
        <v>115</v>
      </c>
      <c r="D6">
        <v>1</v>
      </c>
      <c r="E6">
        <v>39</v>
      </c>
      <c r="F6">
        <v>18</v>
      </c>
      <c r="G6">
        <v>9.9000000000000005E-2</v>
      </c>
      <c r="H6">
        <v>4</v>
      </c>
      <c r="I6">
        <v>53</v>
      </c>
    </row>
    <row r="7" spans="1:10" x14ac:dyDescent="0.3">
      <c r="A7" t="s">
        <v>49</v>
      </c>
      <c r="B7">
        <v>2019</v>
      </c>
      <c r="C7" t="s">
        <v>116</v>
      </c>
      <c r="D7">
        <v>27</v>
      </c>
      <c r="E7">
        <v>444</v>
      </c>
      <c r="F7">
        <v>45</v>
      </c>
      <c r="G7">
        <v>9.9000000000000005E-2</v>
      </c>
      <c r="H7" s="8">
        <v>1186</v>
      </c>
      <c r="I7" s="8">
        <v>29084</v>
      </c>
    </row>
    <row r="8" spans="1:10" x14ac:dyDescent="0.3">
      <c r="A8" t="s">
        <v>49</v>
      </c>
      <c r="B8">
        <v>2019</v>
      </c>
      <c r="C8" t="s">
        <v>117</v>
      </c>
      <c r="D8">
        <v>2</v>
      </c>
      <c r="E8">
        <v>63</v>
      </c>
      <c r="F8">
        <v>18</v>
      </c>
      <c r="G8">
        <v>9.9000000000000005E-2</v>
      </c>
      <c r="H8">
        <v>12</v>
      </c>
      <c r="I8">
        <v>170</v>
      </c>
    </row>
    <row r="9" spans="1:10" x14ac:dyDescent="0.3">
      <c r="A9" t="s">
        <v>49</v>
      </c>
      <c r="B9">
        <v>2019</v>
      </c>
      <c r="C9" t="s">
        <v>118</v>
      </c>
      <c r="D9">
        <v>24</v>
      </c>
      <c r="E9">
        <v>1358</v>
      </c>
      <c r="F9">
        <v>45</v>
      </c>
      <c r="G9">
        <v>9.9000000000000005E-2</v>
      </c>
      <c r="H9" s="8">
        <v>3226</v>
      </c>
      <c r="I9" s="8">
        <v>79091</v>
      </c>
    </row>
    <row r="10" spans="1:10" x14ac:dyDescent="0.3">
      <c r="A10" t="s">
        <v>49</v>
      </c>
      <c r="B10">
        <v>2019</v>
      </c>
      <c r="C10" t="s">
        <v>119</v>
      </c>
      <c r="D10">
        <v>5</v>
      </c>
      <c r="E10">
        <v>194</v>
      </c>
      <c r="F10">
        <v>45</v>
      </c>
      <c r="G10">
        <v>9.9000000000000005E-2</v>
      </c>
      <c r="H10">
        <v>96</v>
      </c>
      <c r="I10" s="8">
        <v>2359</v>
      </c>
    </row>
    <row r="11" spans="1:10" x14ac:dyDescent="0.3">
      <c r="A11" t="s">
        <v>49</v>
      </c>
      <c r="B11">
        <v>2019</v>
      </c>
      <c r="C11" t="s">
        <v>120</v>
      </c>
      <c r="D11">
        <v>31</v>
      </c>
      <c r="E11">
        <v>1003</v>
      </c>
      <c r="F11">
        <v>45</v>
      </c>
      <c r="G11">
        <v>9.9000000000000005E-2</v>
      </c>
      <c r="H11" s="8">
        <v>3079</v>
      </c>
      <c r="I11" s="8">
        <v>75490</v>
      </c>
    </row>
    <row r="12" spans="1:10" x14ac:dyDescent="0.3">
      <c r="A12" t="s">
        <v>49</v>
      </c>
      <c r="B12">
        <v>2019</v>
      </c>
      <c r="C12" t="s">
        <v>121</v>
      </c>
      <c r="D12">
        <v>7</v>
      </c>
      <c r="E12">
        <v>1122</v>
      </c>
      <c r="F12">
        <v>45</v>
      </c>
      <c r="G12">
        <v>9.9000000000000005E-2</v>
      </c>
      <c r="H12">
        <v>778</v>
      </c>
      <c r="I12" s="8">
        <v>19072</v>
      </c>
    </row>
    <row r="13" spans="1:10" x14ac:dyDescent="0.3">
      <c r="A13" t="s">
        <v>49</v>
      </c>
      <c r="B13">
        <v>2019</v>
      </c>
      <c r="C13" t="s">
        <v>122</v>
      </c>
      <c r="D13">
        <v>55</v>
      </c>
      <c r="E13">
        <v>3496</v>
      </c>
      <c r="F13">
        <v>45</v>
      </c>
      <c r="G13">
        <v>9.9000000000000005E-2</v>
      </c>
      <c r="H13" s="8">
        <v>19036</v>
      </c>
      <c r="I13" s="8">
        <v>466731</v>
      </c>
    </row>
    <row r="14" spans="1:10" x14ac:dyDescent="0.3">
      <c r="A14" t="s">
        <v>49</v>
      </c>
      <c r="B14">
        <v>2019</v>
      </c>
      <c r="C14" t="s">
        <v>123</v>
      </c>
      <c r="D14">
        <v>12</v>
      </c>
      <c r="E14">
        <v>1586</v>
      </c>
      <c r="F14">
        <v>45</v>
      </c>
      <c r="G14">
        <v>9.9000000000000005E-2</v>
      </c>
      <c r="H14" s="8">
        <v>1884</v>
      </c>
      <c r="I14" s="8">
        <v>46197</v>
      </c>
    </row>
    <row r="15" spans="1:10" x14ac:dyDescent="0.3">
      <c r="A15" t="s">
        <v>49</v>
      </c>
      <c r="B15">
        <v>2019</v>
      </c>
      <c r="C15" t="s">
        <v>124</v>
      </c>
      <c r="D15">
        <v>2</v>
      </c>
      <c r="E15">
        <v>5865</v>
      </c>
      <c r="F15">
        <v>18</v>
      </c>
      <c r="G15">
        <v>9.9000000000000005E-2</v>
      </c>
      <c r="H15" s="8">
        <v>1161</v>
      </c>
      <c r="I15" s="8">
        <v>15972</v>
      </c>
    </row>
    <row r="16" spans="1:10" x14ac:dyDescent="0.3">
      <c r="A16" t="s">
        <v>49</v>
      </c>
      <c r="B16">
        <v>2019</v>
      </c>
      <c r="C16" t="s">
        <v>125</v>
      </c>
      <c r="D16">
        <v>52</v>
      </c>
      <c r="E16">
        <v>228</v>
      </c>
      <c r="F16">
        <v>20</v>
      </c>
      <c r="G16">
        <v>9.9000000000000005E-2</v>
      </c>
      <c r="H16" s="8">
        <v>1175</v>
      </c>
      <c r="I16" s="8">
        <v>17477</v>
      </c>
    </row>
    <row r="17" spans="1:9" x14ac:dyDescent="0.3">
      <c r="A17" t="s">
        <v>49</v>
      </c>
      <c r="B17">
        <v>2019</v>
      </c>
      <c r="C17" t="s">
        <v>126</v>
      </c>
      <c r="D17">
        <v>24</v>
      </c>
      <c r="E17">
        <v>344</v>
      </c>
      <c r="F17">
        <v>20</v>
      </c>
      <c r="G17">
        <v>9.9000000000000005E-2</v>
      </c>
      <c r="H17">
        <v>817</v>
      </c>
      <c r="I17" s="8">
        <v>12157</v>
      </c>
    </row>
    <row r="18" spans="1:9" x14ac:dyDescent="0.3">
      <c r="A18" t="s">
        <v>49</v>
      </c>
      <c r="B18">
        <v>2020</v>
      </c>
      <c r="C18" t="s">
        <v>111</v>
      </c>
      <c r="D18">
        <v>24</v>
      </c>
      <c r="E18">
        <v>1104</v>
      </c>
      <c r="F18">
        <v>45</v>
      </c>
      <c r="G18">
        <v>9.9000000000000005E-2</v>
      </c>
      <c r="H18" s="8">
        <v>2623</v>
      </c>
      <c r="I18" s="8">
        <v>64323</v>
      </c>
    </row>
    <row r="19" spans="1:9" x14ac:dyDescent="0.3">
      <c r="A19" t="s">
        <v>49</v>
      </c>
      <c r="B19">
        <v>2020</v>
      </c>
      <c r="C19" t="s">
        <v>112</v>
      </c>
      <c r="D19">
        <v>5</v>
      </c>
      <c r="E19">
        <v>597</v>
      </c>
      <c r="F19">
        <v>45</v>
      </c>
      <c r="G19">
        <v>9.9000000000000005E-2</v>
      </c>
      <c r="H19">
        <v>295</v>
      </c>
      <c r="I19" s="8">
        <v>7243</v>
      </c>
    </row>
    <row r="20" spans="1:9" x14ac:dyDescent="0.3">
      <c r="A20" t="s">
        <v>49</v>
      </c>
      <c r="B20">
        <v>2020</v>
      </c>
      <c r="C20" t="s">
        <v>113</v>
      </c>
      <c r="D20">
        <v>17</v>
      </c>
      <c r="E20">
        <v>2108</v>
      </c>
      <c r="F20">
        <v>18</v>
      </c>
      <c r="G20">
        <v>9.9000000000000005E-2</v>
      </c>
      <c r="H20" s="8">
        <v>3548</v>
      </c>
      <c r="I20" s="8">
        <v>48798</v>
      </c>
    </row>
    <row r="21" spans="1:9" x14ac:dyDescent="0.3">
      <c r="A21" t="s">
        <v>49</v>
      </c>
      <c r="B21">
        <v>2020</v>
      </c>
      <c r="C21" t="s">
        <v>114</v>
      </c>
      <c r="D21">
        <v>29</v>
      </c>
      <c r="E21">
        <v>188</v>
      </c>
      <c r="F21">
        <v>45</v>
      </c>
      <c r="G21">
        <v>9.9000000000000005E-2</v>
      </c>
      <c r="H21">
        <v>539</v>
      </c>
      <c r="I21" s="8">
        <v>13226</v>
      </c>
    </row>
    <row r="22" spans="1:9" x14ac:dyDescent="0.3">
      <c r="A22" t="s">
        <v>49</v>
      </c>
      <c r="B22">
        <v>2020</v>
      </c>
      <c r="C22" t="s">
        <v>115</v>
      </c>
      <c r="D22">
        <v>2</v>
      </c>
      <c r="E22">
        <v>39</v>
      </c>
      <c r="F22">
        <v>18</v>
      </c>
      <c r="G22">
        <v>9.9000000000000005E-2</v>
      </c>
      <c r="H22">
        <v>8</v>
      </c>
      <c r="I22">
        <v>106</v>
      </c>
    </row>
    <row r="23" spans="1:9" x14ac:dyDescent="0.3">
      <c r="A23" t="s">
        <v>49</v>
      </c>
      <c r="B23">
        <v>2020</v>
      </c>
      <c r="C23" t="s">
        <v>116</v>
      </c>
      <c r="D23">
        <v>38</v>
      </c>
      <c r="E23">
        <v>116</v>
      </c>
      <c r="F23">
        <v>45</v>
      </c>
      <c r="G23">
        <v>9.9000000000000005E-2</v>
      </c>
      <c r="H23">
        <v>438</v>
      </c>
      <c r="I23" s="8">
        <v>10740</v>
      </c>
    </row>
    <row r="24" spans="1:9" x14ac:dyDescent="0.3">
      <c r="A24" t="s">
        <v>49</v>
      </c>
      <c r="B24">
        <v>2020</v>
      </c>
      <c r="C24" t="s">
        <v>117</v>
      </c>
      <c r="D24">
        <v>6</v>
      </c>
      <c r="E24">
        <v>2054</v>
      </c>
      <c r="F24">
        <v>18</v>
      </c>
      <c r="G24">
        <v>9.9000000000000005E-2</v>
      </c>
      <c r="H24" s="8">
        <v>1220</v>
      </c>
      <c r="I24" s="8">
        <v>16776</v>
      </c>
    </row>
    <row r="25" spans="1:9" x14ac:dyDescent="0.3">
      <c r="A25" t="s">
        <v>49</v>
      </c>
      <c r="B25">
        <v>2020</v>
      </c>
      <c r="C25" t="s">
        <v>118</v>
      </c>
      <c r="D25">
        <v>23</v>
      </c>
      <c r="E25">
        <v>444</v>
      </c>
      <c r="F25">
        <v>45</v>
      </c>
      <c r="G25">
        <v>9.9000000000000005E-2</v>
      </c>
      <c r="H25" s="8">
        <v>1011</v>
      </c>
      <c r="I25" s="8">
        <v>24779</v>
      </c>
    </row>
    <row r="26" spans="1:9" x14ac:dyDescent="0.3">
      <c r="A26" t="s">
        <v>49</v>
      </c>
      <c r="B26">
        <v>2020</v>
      </c>
      <c r="C26" t="s">
        <v>119</v>
      </c>
      <c r="D26">
        <v>8</v>
      </c>
      <c r="E26">
        <v>265</v>
      </c>
      <c r="F26">
        <v>45</v>
      </c>
      <c r="G26">
        <v>9.9000000000000005E-2</v>
      </c>
      <c r="H26">
        <v>210</v>
      </c>
      <c r="I26" s="8">
        <v>5143</v>
      </c>
    </row>
    <row r="27" spans="1:9" x14ac:dyDescent="0.3">
      <c r="A27" t="s">
        <v>49</v>
      </c>
      <c r="B27">
        <v>2020</v>
      </c>
      <c r="C27" t="s">
        <v>120</v>
      </c>
      <c r="D27">
        <v>22</v>
      </c>
      <c r="E27">
        <v>1255</v>
      </c>
      <c r="F27">
        <v>45</v>
      </c>
      <c r="G27">
        <v>9.9000000000000005E-2</v>
      </c>
      <c r="H27" s="8">
        <v>2734</v>
      </c>
      <c r="I27" s="8">
        <v>67036</v>
      </c>
    </row>
    <row r="28" spans="1:9" x14ac:dyDescent="0.3">
      <c r="A28" t="s">
        <v>49</v>
      </c>
      <c r="B28">
        <v>2020</v>
      </c>
      <c r="C28" t="s">
        <v>121</v>
      </c>
      <c r="D28">
        <v>5</v>
      </c>
      <c r="E28">
        <v>817</v>
      </c>
      <c r="F28">
        <v>45</v>
      </c>
      <c r="G28">
        <v>9.9000000000000005E-2</v>
      </c>
      <c r="H28">
        <v>404</v>
      </c>
      <c r="I28" s="8">
        <v>9915</v>
      </c>
    </row>
    <row r="29" spans="1:9" x14ac:dyDescent="0.3">
      <c r="A29" t="s">
        <v>49</v>
      </c>
      <c r="B29">
        <v>2020</v>
      </c>
      <c r="C29" t="s">
        <v>124</v>
      </c>
      <c r="D29">
        <v>10</v>
      </c>
      <c r="E29">
        <v>4886</v>
      </c>
      <c r="F29">
        <v>18</v>
      </c>
      <c r="G29">
        <v>9.9000000000000005E-2</v>
      </c>
      <c r="H29" s="8">
        <v>4837</v>
      </c>
      <c r="I29" s="8">
        <v>66525</v>
      </c>
    </row>
    <row r="30" spans="1:9" x14ac:dyDescent="0.3">
      <c r="A30" t="s">
        <v>49</v>
      </c>
      <c r="B30">
        <v>2020</v>
      </c>
      <c r="C30" t="s">
        <v>125</v>
      </c>
      <c r="D30">
        <v>33</v>
      </c>
      <c r="E30">
        <v>0</v>
      </c>
      <c r="F30">
        <v>20</v>
      </c>
      <c r="G30">
        <v>9.9000000000000005E-2</v>
      </c>
      <c r="H30" t="s">
        <v>127</v>
      </c>
      <c r="I30" t="s">
        <v>127</v>
      </c>
    </row>
    <row r="31" spans="1:9" x14ac:dyDescent="0.3">
      <c r="A31" t="s">
        <v>49</v>
      </c>
      <c r="B31">
        <v>2020</v>
      </c>
      <c r="C31" t="s">
        <v>126</v>
      </c>
      <c r="D31">
        <v>18</v>
      </c>
      <c r="E31">
        <v>108</v>
      </c>
      <c r="F31">
        <v>20</v>
      </c>
      <c r="G31">
        <v>9.9000000000000005E-2</v>
      </c>
      <c r="H31">
        <v>192</v>
      </c>
      <c r="I31" s="8">
        <v>2859</v>
      </c>
    </row>
    <row r="32" spans="1:9" x14ac:dyDescent="0.3">
      <c r="A32" t="s">
        <v>155</v>
      </c>
      <c r="B32">
        <v>2019</v>
      </c>
      <c r="C32" t="s">
        <v>181</v>
      </c>
      <c r="D32" t="s">
        <v>182</v>
      </c>
      <c r="E32">
        <v>82</v>
      </c>
      <c r="F32">
        <v>1122</v>
      </c>
      <c r="G32">
        <v>30</v>
      </c>
      <c r="H32">
        <v>0.10198</v>
      </c>
      <c r="I32" s="8">
        <v>9383</v>
      </c>
    </row>
    <row r="33" spans="1:9" x14ac:dyDescent="0.3">
      <c r="A33" t="s">
        <v>155</v>
      </c>
      <c r="B33">
        <v>2019</v>
      </c>
      <c r="C33" t="s">
        <v>183</v>
      </c>
      <c r="D33" t="s">
        <v>182</v>
      </c>
      <c r="E33">
        <v>2</v>
      </c>
      <c r="F33" t="s">
        <v>182</v>
      </c>
      <c r="G33" t="s">
        <v>127</v>
      </c>
      <c r="H33">
        <v>0.10198</v>
      </c>
      <c r="I33" t="s">
        <v>127</v>
      </c>
    </row>
    <row r="34" spans="1:9" x14ac:dyDescent="0.3">
      <c r="A34" t="s">
        <v>155</v>
      </c>
      <c r="B34">
        <v>2019</v>
      </c>
      <c r="C34" t="s">
        <v>184</v>
      </c>
      <c r="D34" t="s">
        <v>182</v>
      </c>
      <c r="E34">
        <v>39</v>
      </c>
      <c r="F34" t="s">
        <v>182</v>
      </c>
      <c r="G34" t="s">
        <v>127</v>
      </c>
      <c r="H34">
        <v>0.10198</v>
      </c>
      <c r="I34" t="s">
        <v>127</v>
      </c>
    </row>
    <row r="35" spans="1:9" x14ac:dyDescent="0.3">
      <c r="A35" t="s">
        <v>155</v>
      </c>
      <c r="B35">
        <v>2019</v>
      </c>
      <c r="C35" t="s">
        <v>185</v>
      </c>
      <c r="D35" t="s">
        <v>182</v>
      </c>
      <c r="E35">
        <v>10</v>
      </c>
      <c r="F35" t="s">
        <v>182</v>
      </c>
      <c r="G35">
        <v>45</v>
      </c>
      <c r="H35">
        <v>0.10198</v>
      </c>
      <c r="I35" t="s">
        <v>127</v>
      </c>
    </row>
    <row r="36" spans="1:9" x14ac:dyDescent="0.3">
      <c r="A36" t="s">
        <v>155</v>
      </c>
      <c r="B36">
        <v>2019</v>
      </c>
      <c r="C36" t="s">
        <v>186</v>
      </c>
      <c r="D36" t="s">
        <v>182</v>
      </c>
      <c r="E36">
        <v>48</v>
      </c>
      <c r="F36" t="s">
        <v>182</v>
      </c>
      <c r="G36">
        <v>45</v>
      </c>
      <c r="H36">
        <v>0.10198</v>
      </c>
      <c r="I36" t="s">
        <v>127</v>
      </c>
    </row>
    <row r="37" spans="1:9" x14ac:dyDescent="0.3">
      <c r="A37" t="s">
        <v>155</v>
      </c>
      <c r="B37">
        <v>2019</v>
      </c>
      <c r="C37" t="s">
        <v>187</v>
      </c>
      <c r="D37" t="s">
        <v>182</v>
      </c>
      <c r="E37">
        <v>42</v>
      </c>
      <c r="F37" t="s">
        <v>182</v>
      </c>
      <c r="G37" t="s">
        <v>127</v>
      </c>
      <c r="H37">
        <v>0.10198</v>
      </c>
      <c r="I37" t="s">
        <v>127</v>
      </c>
    </row>
    <row r="38" spans="1:9" x14ac:dyDescent="0.3">
      <c r="A38" t="s">
        <v>155</v>
      </c>
      <c r="B38">
        <v>2019</v>
      </c>
      <c r="C38" t="s">
        <v>188</v>
      </c>
      <c r="D38" t="s">
        <v>182</v>
      </c>
      <c r="E38">
        <v>52</v>
      </c>
      <c r="F38" t="s">
        <v>182</v>
      </c>
      <c r="G38">
        <v>45</v>
      </c>
      <c r="H38">
        <v>0.10198</v>
      </c>
      <c r="I38" t="s">
        <v>127</v>
      </c>
    </row>
    <row r="39" spans="1:9" x14ac:dyDescent="0.3">
      <c r="A39" t="s">
        <v>155</v>
      </c>
      <c r="B39">
        <v>2019</v>
      </c>
      <c r="C39" t="s">
        <v>189</v>
      </c>
      <c r="D39" t="s">
        <v>182</v>
      </c>
      <c r="E39">
        <v>49</v>
      </c>
      <c r="F39" t="s">
        <v>182</v>
      </c>
      <c r="G39" t="s">
        <v>127</v>
      </c>
      <c r="H39">
        <v>0.10198</v>
      </c>
      <c r="I39" t="s">
        <v>127</v>
      </c>
    </row>
    <row r="40" spans="1:9" x14ac:dyDescent="0.3">
      <c r="A40" t="s">
        <v>155</v>
      </c>
      <c r="B40">
        <v>2019</v>
      </c>
      <c r="C40" t="s">
        <v>190</v>
      </c>
      <c r="D40" t="s">
        <v>182</v>
      </c>
      <c r="E40">
        <v>26</v>
      </c>
      <c r="F40" t="s">
        <v>182</v>
      </c>
      <c r="G40">
        <v>20</v>
      </c>
      <c r="H40">
        <v>0.10198</v>
      </c>
      <c r="I40" t="s">
        <v>127</v>
      </c>
    </row>
    <row r="41" spans="1:9" x14ac:dyDescent="0.3">
      <c r="A41" t="s">
        <v>155</v>
      </c>
      <c r="B41">
        <v>2019</v>
      </c>
      <c r="C41" t="s">
        <v>191</v>
      </c>
      <c r="D41" t="s">
        <v>182</v>
      </c>
      <c r="E41">
        <v>64</v>
      </c>
      <c r="F41" t="s">
        <v>182</v>
      </c>
      <c r="G41" t="s">
        <v>127</v>
      </c>
      <c r="H41">
        <v>0.10198</v>
      </c>
      <c r="I41" t="s">
        <v>127</v>
      </c>
    </row>
    <row r="42" spans="1:9" x14ac:dyDescent="0.3">
      <c r="A42" t="s">
        <v>155</v>
      </c>
      <c r="B42">
        <v>2019</v>
      </c>
      <c r="C42" t="s">
        <v>192</v>
      </c>
      <c r="D42" t="s">
        <v>182</v>
      </c>
      <c r="E42">
        <v>24</v>
      </c>
      <c r="F42" t="s">
        <v>182</v>
      </c>
      <c r="G42" t="s">
        <v>127</v>
      </c>
      <c r="H42">
        <v>0.10198</v>
      </c>
      <c r="I42" t="s">
        <v>127</v>
      </c>
    </row>
    <row r="43" spans="1:9" x14ac:dyDescent="0.3">
      <c r="A43" t="s">
        <v>155</v>
      </c>
      <c r="B43">
        <v>2019</v>
      </c>
      <c r="C43" t="s">
        <v>193</v>
      </c>
      <c r="D43" t="s">
        <v>182</v>
      </c>
      <c r="E43">
        <v>26</v>
      </c>
      <c r="F43" t="s">
        <v>182</v>
      </c>
      <c r="G43" t="s">
        <v>127</v>
      </c>
      <c r="H43">
        <v>0.10198</v>
      </c>
      <c r="I43" t="s">
        <v>127</v>
      </c>
    </row>
    <row r="44" spans="1:9" x14ac:dyDescent="0.3">
      <c r="A44" t="s">
        <v>155</v>
      </c>
      <c r="B44">
        <v>2019</v>
      </c>
      <c r="C44" t="s">
        <v>194</v>
      </c>
      <c r="D44" t="s">
        <v>182</v>
      </c>
      <c r="E44">
        <v>12</v>
      </c>
      <c r="F44" t="s">
        <v>182</v>
      </c>
      <c r="G44">
        <v>15</v>
      </c>
      <c r="H44">
        <v>0.10198</v>
      </c>
      <c r="I44" t="s">
        <v>127</v>
      </c>
    </row>
    <row r="45" spans="1:9" x14ac:dyDescent="0.3">
      <c r="A45" t="s">
        <v>155</v>
      </c>
      <c r="B45">
        <v>2019</v>
      </c>
      <c r="C45" t="s">
        <v>195</v>
      </c>
      <c r="D45" t="s">
        <v>182</v>
      </c>
      <c r="E45">
        <v>19</v>
      </c>
      <c r="F45">
        <v>3521</v>
      </c>
      <c r="G45">
        <v>15</v>
      </c>
      <c r="H45">
        <v>0.10198</v>
      </c>
      <c r="I45" s="8">
        <v>6822</v>
      </c>
    </row>
    <row r="46" spans="1:9" x14ac:dyDescent="0.3">
      <c r="A46" t="s">
        <v>155</v>
      </c>
      <c r="B46">
        <v>2019</v>
      </c>
      <c r="C46" t="s">
        <v>196</v>
      </c>
      <c r="D46" t="s">
        <v>182</v>
      </c>
      <c r="E46">
        <v>5</v>
      </c>
      <c r="F46" t="s">
        <v>182</v>
      </c>
      <c r="G46">
        <v>30</v>
      </c>
      <c r="H46">
        <v>0.10198</v>
      </c>
      <c r="I46" t="s">
        <v>127</v>
      </c>
    </row>
    <row r="47" spans="1:9" x14ac:dyDescent="0.3">
      <c r="A47" t="s">
        <v>155</v>
      </c>
      <c r="B47">
        <v>2019</v>
      </c>
      <c r="C47" t="s">
        <v>197</v>
      </c>
      <c r="D47" t="s">
        <v>182</v>
      </c>
      <c r="E47">
        <v>7</v>
      </c>
      <c r="F47" t="s">
        <v>182</v>
      </c>
      <c r="G47">
        <v>45</v>
      </c>
      <c r="H47">
        <v>0.10198</v>
      </c>
      <c r="I47" t="s">
        <v>127</v>
      </c>
    </row>
    <row r="48" spans="1:9" x14ac:dyDescent="0.3">
      <c r="A48" t="s">
        <v>155</v>
      </c>
      <c r="B48">
        <v>2019</v>
      </c>
      <c r="C48" t="s">
        <v>198</v>
      </c>
      <c r="D48" t="s">
        <v>182</v>
      </c>
      <c r="E48">
        <v>46</v>
      </c>
      <c r="F48" t="s">
        <v>182</v>
      </c>
      <c r="G48" t="s">
        <v>127</v>
      </c>
      <c r="H48">
        <v>0.10198</v>
      </c>
      <c r="I48" t="s">
        <v>127</v>
      </c>
    </row>
    <row r="49" spans="1:9" x14ac:dyDescent="0.3">
      <c r="A49" t="s">
        <v>155</v>
      </c>
      <c r="B49">
        <v>2019</v>
      </c>
      <c r="C49" t="s">
        <v>199</v>
      </c>
      <c r="D49" t="s">
        <v>182</v>
      </c>
      <c r="E49">
        <v>64</v>
      </c>
      <c r="F49" t="s">
        <v>182</v>
      </c>
      <c r="G49">
        <v>12</v>
      </c>
      <c r="H49">
        <v>0.10198</v>
      </c>
      <c r="I49" t="s">
        <v>127</v>
      </c>
    </row>
    <row r="50" spans="1:9" x14ac:dyDescent="0.3">
      <c r="A50" t="s">
        <v>155</v>
      </c>
      <c r="B50">
        <v>2019</v>
      </c>
      <c r="C50" t="s">
        <v>200</v>
      </c>
      <c r="D50" t="s">
        <v>182</v>
      </c>
      <c r="E50">
        <v>31</v>
      </c>
      <c r="F50" t="s">
        <v>182</v>
      </c>
      <c r="G50" t="s">
        <v>127</v>
      </c>
      <c r="H50">
        <v>0.10198</v>
      </c>
      <c r="I50" t="s">
        <v>127</v>
      </c>
    </row>
    <row r="51" spans="1:9" x14ac:dyDescent="0.3">
      <c r="A51" t="s">
        <v>155</v>
      </c>
      <c r="B51">
        <v>2019</v>
      </c>
      <c r="C51" t="s">
        <v>201</v>
      </c>
      <c r="D51" t="s">
        <v>182</v>
      </c>
      <c r="E51">
        <v>1</v>
      </c>
      <c r="F51" t="s">
        <v>182</v>
      </c>
      <c r="G51">
        <v>20</v>
      </c>
      <c r="H51">
        <v>0.10198</v>
      </c>
      <c r="I51" t="s">
        <v>127</v>
      </c>
    </row>
    <row r="52" spans="1:9" x14ac:dyDescent="0.3">
      <c r="A52" t="s">
        <v>155</v>
      </c>
      <c r="B52">
        <v>2019</v>
      </c>
      <c r="C52" t="s">
        <v>202</v>
      </c>
      <c r="D52" t="s">
        <v>182</v>
      </c>
      <c r="E52">
        <v>7</v>
      </c>
      <c r="F52" t="s">
        <v>182</v>
      </c>
      <c r="G52">
        <v>15</v>
      </c>
      <c r="H52">
        <v>0.10198</v>
      </c>
      <c r="I52" t="s">
        <v>127</v>
      </c>
    </row>
    <row r="53" spans="1:9" x14ac:dyDescent="0.3">
      <c r="A53" t="s">
        <v>155</v>
      </c>
      <c r="B53">
        <v>2019</v>
      </c>
      <c r="C53" t="s">
        <v>203</v>
      </c>
      <c r="D53" t="s">
        <v>182</v>
      </c>
      <c r="E53">
        <v>4</v>
      </c>
      <c r="F53" t="s">
        <v>182</v>
      </c>
      <c r="G53" t="s">
        <v>127</v>
      </c>
      <c r="H53">
        <v>0.10198</v>
      </c>
      <c r="I53" t="s">
        <v>127</v>
      </c>
    </row>
    <row r="54" spans="1:9" x14ac:dyDescent="0.3">
      <c r="A54" t="s">
        <v>155</v>
      </c>
      <c r="B54">
        <v>2019</v>
      </c>
      <c r="C54" t="s">
        <v>204</v>
      </c>
      <c r="D54" t="s">
        <v>182</v>
      </c>
      <c r="E54">
        <v>6</v>
      </c>
      <c r="F54" t="s">
        <v>182</v>
      </c>
      <c r="G54">
        <v>15</v>
      </c>
      <c r="H54">
        <v>0.10198</v>
      </c>
      <c r="I54" t="s">
        <v>127</v>
      </c>
    </row>
    <row r="55" spans="1:9" x14ac:dyDescent="0.3">
      <c r="A55" t="s">
        <v>155</v>
      </c>
      <c r="B55">
        <v>2020</v>
      </c>
      <c r="C55" t="s">
        <v>181</v>
      </c>
      <c r="D55" t="s">
        <v>182</v>
      </c>
      <c r="E55">
        <v>44</v>
      </c>
      <c r="F55">
        <v>1122</v>
      </c>
      <c r="G55">
        <v>30</v>
      </c>
      <c r="H55">
        <v>0.10198</v>
      </c>
      <c r="I55" s="8">
        <v>5035</v>
      </c>
    </row>
    <row r="56" spans="1:9" x14ac:dyDescent="0.3">
      <c r="A56" t="s">
        <v>155</v>
      </c>
      <c r="B56">
        <v>2020</v>
      </c>
      <c r="C56" t="s">
        <v>183</v>
      </c>
      <c r="D56" t="s">
        <v>182</v>
      </c>
      <c r="E56">
        <v>1</v>
      </c>
      <c r="F56" t="s">
        <v>182</v>
      </c>
      <c r="G56" t="s">
        <v>127</v>
      </c>
      <c r="H56">
        <v>0.10198</v>
      </c>
      <c r="I56" t="s">
        <v>127</v>
      </c>
    </row>
    <row r="57" spans="1:9" x14ac:dyDescent="0.3">
      <c r="A57" t="s">
        <v>155</v>
      </c>
      <c r="B57">
        <v>2020</v>
      </c>
      <c r="C57" t="s">
        <v>184</v>
      </c>
      <c r="D57" t="s">
        <v>182</v>
      </c>
      <c r="E57">
        <v>27</v>
      </c>
      <c r="F57" t="s">
        <v>182</v>
      </c>
      <c r="G57" t="s">
        <v>127</v>
      </c>
      <c r="H57">
        <v>0.10198</v>
      </c>
      <c r="I57" t="s">
        <v>127</v>
      </c>
    </row>
    <row r="58" spans="1:9" x14ac:dyDescent="0.3">
      <c r="A58" t="s">
        <v>155</v>
      </c>
      <c r="B58">
        <v>2020</v>
      </c>
      <c r="C58" t="s">
        <v>185</v>
      </c>
      <c r="D58" t="s">
        <v>182</v>
      </c>
      <c r="E58">
        <v>6</v>
      </c>
      <c r="F58" t="s">
        <v>182</v>
      </c>
      <c r="G58">
        <v>45</v>
      </c>
      <c r="H58">
        <v>0.10198</v>
      </c>
      <c r="I58" t="s">
        <v>127</v>
      </c>
    </row>
    <row r="59" spans="1:9" x14ac:dyDescent="0.3">
      <c r="A59" t="s">
        <v>155</v>
      </c>
      <c r="B59">
        <v>2020</v>
      </c>
      <c r="C59" t="s">
        <v>186</v>
      </c>
      <c r="D59" t="s">
        <v>182</v>
      </c>
      <c r="E59">
        <v>31</v>
      </c>
      <c r="F59" t="s">
        <v>182</v>
      </c>
      <c r="G59">
        <v>45</v>
      </c>
      <c r="H59">
        <v>0.10198</v>
      </c>
      <c r="I59" t="s">
        <v>127</v>
      </c>
    </row>
    <row r="60" spans="1:9" x14ac:dyDescent="0.3">
      <c r="A60" t="s">
        <v>155</v>
      </c>
      <c r="B60">
        <v>2020</v>
      </c>
      <c r="C60" t="s">
        <v>187</v>
      </c>
      <c r="D60" t="s">
        <v>182</v>
      </c>
      <c r="E60">
        <v>34</v>
      </c>
      <c r="F60" t="s">
        <v>182</v>
      </c>
      <c r="G60" t="s">
        <v>127</v>
      </c>
      <c r="H60">
        <v>0.10198</v>
      </c>
      <c r="I60" t="s">
        <v>127</v>
      </c>
    </row>
    <row r="61" spans="1:9" x14ac:dyDescent="0.3">
      <c r="A61" t="s">
        <v>155</v>
      </c>
      <c r="B61">
        <v>2020</v>
      </c>
      <c r="C61" t="s">
        <v>188</v>
      </c>
      <c r="D61" t="s">
        <v>182</v>
      </c>
      <c r="E61">
        <v>38</v>
      </c>
      <c r="F61" t="s">
        <v>182</v>
      </c>
      <c r="G61">
        <v>45</v>
      </c>
      <c r="H61">
        <v>0.10198</v>
      </c>
      <c r="I61" t="s">
        <v>127</v>
      </c>
    </row>
    <row r="62" spans="1:9" x14ac:dyDescent="0.3">
      <c r="A62" t="s">
        <v>155</v>
      </c>
      <c r="B62">
        <v>2020</v>
      </c>
      <c r="C62" t="s">
        <v>189</v>
      </c>
      <c r="D62" t="s">
        <v>182</v>
      </c>
      <c r="E62">
        <v>40</v>
      </c>
      <c r="F62" t="s">
        <v>182</v>
      </c>
      <c r="G62" t="s">
        <v>127</v>
      </c>
      <c r="H62">
        <v>0.10198</v>
      </c>
      <c r="I62" t="s">
        <v>127</v>
      </c>
    </row>
    <row r="63" spans="1:9" x14ac:dyDescent="0.3">
      <c r="A63" t="s">
        <v>155</v>
      </c>
      <c r="B63">
        <v>2020</v>
      </c>
      <c r="C63" t="s">
        <v>190</v>
      </c>
      <c r="D63" t="s">
        <v>182</v>
      </c>
      <c r="E63">
        <v>19</v>
      </c>
      <c r="F63" t="s">
        <v>182</v>
      </c>
      <c r="G63">
        <v>15</v>
      </c>
      <c r="H63">
        <v>0.10198</v>
      </c>
      <c r="I63" t="s">
        <v>127</v>
      </c>
    </row>
    <row r="64" spans="1:9" x14ac:dyDescent="0.3">
      <c r="A64" t="s">
        <v>155</v>
      </c>
      <c r="B64">
        <v>2020</v>
      </c>
      <c r="C64" t="s">
        <v>191</v>
      </c>
      <c r="D64" t="s">
        <v>182</v>
      </c>
      <c r="E64">
        <v>43</v>
      </c>
      <c r="F64" t="s">
        <v>182</v>
      </c>
      <c r="G64" t="s">
        <v>127</v>
      </c>
      <c r="H64">
        <v>0.10198</v>
      </c>
      <c r="I64" t="s">
        <v>127</v>
      </c>
    </row>
    <row r="65" spans="1:12" x14ac:dyDescent="0.3">
      <c r="A65" t="s">
        <v>155</v>
      </c>
      <c r="B65">
        <v>2020</v>
      </c>
      <c r="C65" t="s">
        <v>192</v>
      </c>
      <c r="D65" t="s">
        <v>182</v>
      </c>
      <c r="E65">
        <v>16</v>
      </c>
      <c r="F65" t="s">
        <v>182</v>
      </c>
      <c r="G65" t="s">
        <v>127</v>
      </c>
      <c r="H65">
        <v>0.10198</v>
      </c>
      <c r="I65" t="s">
        <v>127</v>
      </c>
    </row>
    <row r="66" spans="1:12" x14ac:dyDescent="0.3">
      <c r="A66" t="s">
        <v>155</v>
      </c>
      <c r="B66">
        <v>2020</v>
      </c>
      <c r="C66" t="s">
        <v>193</v>
      </c>
      <c r="D66" t="s">
        <v>182</v>
      </c>
      <c r="E66">
        <v>21</v>
      </c>
      <c r="F66" t="s">
        <v>182</v>
      </c>
      <c r="G66" t="s">
        <v>127</v>
      </c>
      <c r="H66">
        <v>0.10198</v>
      </c>
      <c r="I66" t="s">
        <v>127</v>
      </c>
    </row>
    <row r="67" spans="1:12" x14ac:dyDescent="0.3">
      <c r="A67" t="s">
        <v>155</v>
      </c>
      <c r="B67">
        <v>2020</v>
      </c>
      <c r="C67" t="s">
        <v>194</v>
      </c>
      <c r="D67" t="s">
        <v>182</v>
      </c>
      <c r="E67">
        <v>8</v>
      </c>
      <c r="F67" t="s">
        <v>182</v>
      </c>
      <c r="G67">
        <v>15</v>
      </c>
      <c r="H67">
        <v>0.10198</v>
      </c>
      <c r="I67" t="s">
        <v>127</v>
      </c>
    </row>
    <row r="68" spans="1:12" x14ac:dyDescent="0.3">
      <c r="A68" t="s">
        <v>155</v>
      </c>
      <c r="B68">
        <v>2020</v>
      </c>
      <c r="C68" t="s">
        <v>195</v>
      </c>
      <c r="D68" t="s">
        <v>182</v>
      </c>
      <c r="E68">
        <v>8</v>
      </c>
      <c r="F68" t="s">
        <v>182</v>
      </c>
      <c r="G68">
        <v>15</v>
      </c>
      <c r="H68">
        <v>0.10198</v>
      </c>
      <c r="I68" t="s">
        <v>127</v>
      </c>
    </row>
    <row r="69" spans="1:12" x14ac:dyDescent="0.3">
      <c r="A69" t="s">
        <v>155</v>
      </c>
      <c r="B69">
        <v>2020</v>
      </c>
      <c r="C69" t="s">
        <v>196</v>
      </c>
      <c r="D69" t="s">
        <v>182</v>
      </c>
      <c r="E69">
        <v>3</v>
      </c>
      <c r="F69" t="s">
        <v>182</v>
      </c>
      <c r="G69">
        <v>30</v>
      </c>
      <c r="H69">
        <v>0.10198</v>
      </c>
      <c r="I69" t="s">
        <v>127</v>
      </c>
    </row>
    <row r="70" spans="1:12" x14ac:dyDescent="0.3">
      <c r="A70" t="s">
        <v>155</v>
      </c>
      <c r="B70">
        <v>2020</v>
      </c>
      <c r="C70" t="s">
        <v>197</v>
      </c>
      <c r="D70" t="s">
        <v>182</v>
      </c>
      <c r="E70">
        <v>5</v>
      </c>
      <c r="F70" t="s">
        <v>182</v>
      </c>
      <c r="G70">
        <v>45</v>
      </c>
      <c r="H70">
        <v>0.10198</v>
      </c>
      <c r="I70" t="s">
        <v>127</v>
      </c>
    </row>
    <row r="71" spans="1:12" x14ac:dyDescent="0.3">
      <c r="A71" t="s">
        <v>155</v>
      </c>
      <c r="B71">
        <v>2020</v>
      </c>
      <c r="C71" t="s">
        <v>198</v>
      </c>
      <c r="D71" t="s">
        <v>182</v>
      </c>
      <c r="E71">
        <v>29</v>
      </c>
      <c r="F71" t="s">
        <v>182</v>
      </c>
      <c r="G71" t="s">
        <v>127</v>
      </c>
      <c r="H71">
        <v>0.10198</v>
      </c>
      <c r="I71" t="s">
        <v>127</v>
      </c>
    </row>
    <row r="72" spans="1:12" x14ac:dyDescent="0.3">
      <c r="A72" t="s">
        <v>155</v>
      </c>
      <c r="B72">
        <v>2020</v>
      </c>
      <c r="C72" t="s">
        <v>199</v>
      </c>
      <c r="D72" t="s">
        <v>182</v>
      </c>
      <c r="E72">
        <v>34</v>
      </c>
      <c r="F72" t="s">
        <v>182</v>
      </c>
      <c r="G72">
        <v>12</v>
      </c>
      <c r="H72">
        <v>0.10198</v>
      </c>
      <c r="I72" t="s">
        <v>127</v>
      </c>
    </row>
    <row r="73" spans="1:12" x14ac:dyDescent="0.3">
      <c r="A73" t="s">
        <v>155</v>
      </c>
      <c r="B73">
        <v>2020</v>
      </c>
      <c r="C73" t="s">
        <v>200</v>
      </c>
      <c r="D73" t="s">
        <v>182</v>
      </c>
      <c r="E73">
        <v>18</v>
      </c>
      <c r="F73" t="s">
        <v>182</v>
      </c>
      <c r="G73" t="s">
        <v>127</v>
      </c>
      <c r="H73">
        <v>0.10198</v>
      </c>
      <c r="I73" t="s">
        <v>127</v>
      </c>
    </row>
    <row r="74" spans="1:12" x14ac:dyDescent="0.3">
      <c r="A74" t="s">
        <v>155</v>
      </c>
      <c r="B74">
        <v>2020</v>
      </c>
      <c r="C74" t="s">
        <v>202</v>
      </c>
      <c r="D74" t="s">
        <v>182</v>
      </c>
      <c r="E74">
        <v>4</v>
      </c>
      <c r="F74" t="s">
        <v>182</v>
      </c>
      <c r="G74">
        <v>15</v>
      </c>
      <c r="H74">
        <v>0.10198</v>
      </c>
      <c r="I74" t="s">
        <v>127</v>
      </c>
    </row>
    <row r="75" spans="1:12" x14ac:dyDescent="0.3">
      <c r="A75" t="s">
        <v>155</v>
      </c>
      <c r="B75">
        <v>2020</v>
      </c>
      <c r="C75" t="s">
        <v>203</v>
      </c>
      <c r="D75" t="s">
        <v>182</v>
      </c>
      <c r="E75">
        <v>1</v>
      </c>
      <c r="F75" t="s">
        <v>182</v>
      </c>
      <c r="G75" t="s">
        <v>127</v>
      </c>
      <c r="H75">
        <v>0.10198</v>
      </c>
      <c r="I75" t="s">
        <v>127</v>
      </c>
    </row>
    <row r="76" spans="1:12" x14ac:dyDescent="0.3">
      <c r="A76" t="s">
        <v>155</v>
      </c>
      <c r="B76">
        <v>2020</v>
      </c>
      <c r="C76" t="s">
        <v>204</v>
      </c>
      <c r="D76" t="s">
        <v>182</v>
      </c>
      <c r="E76">
        <v>1</v>
      </c>
      <c r="F76" t="s">
        <v>182</v>
      </c>
      <c r="G76">
        <v>15</v>
      </c>
      <c r="H76">
        <v>0.10198</v>
      </c>
      <c r="I76" t="s">
        <v>127</v>
      </c>
    </row>
    <row r="77" spans="1:12" x14ac:dyDescent="0.3">
      <c r="A77" t="s">
        <v>225</v>
      </c>
      <c r="B77">
        <v>2019</v>
      </c>
      <c r="C77" t="s">
        <v>263</v>
      </c>
    </row>
    <row r="78" spans="1:12" x14ac:dyDescent="0.3">
      <c r="A78" t="s">
        <v>225</v>
      </c>
      <c r="B78">
        <v>2020</v>
      </c>
      <c r="C78" t="s">
        <v>264</v>
      </c>
    </row>
    <row r="79" spans="1:12" x14ac:dyDescent="0.3">
      <c r="A79" t="s">
        <v>354</v>
      </c>
      <c r="B79">
        <v>2019</v>
      </c>
      <c r="C79" t="s">
        <v>323</v>
      </c>
      <c r="D79">
        <v>3</v>
      </c>
      <c r="E79">
        <v>1909.6848</v>
      </c>
      <c r="F79">
        <v>25</v>
      </c>
      <c r="G79" t="s">
        <v>324</v>
      </c>
      <c r="H79" s="34">
        <v>137.12</v>
      </c>
      <c r="I79" s="34">
        <v>2387.61</v>
      </c>
      <c r="J79" s="147" t="s">
        <v>355</v>
      </c>
      <c r="K79" s="147"/>
      <c r="L79" s="147"/>
    </row>
    <row r="80" spans="1:12" x14ac:dyDescent="0.3">
      <c r="A80" t="s">
        <v>354</v>
      </c>
      <c r="B80">
        <v>2019</v>
      </c>
      <c r="C80" t="s">
        <v>325</v>
      </c>
      <c r="D80">
        <v>2</v>
      </c>
      <c r="E80">
        <v>697.5548</v>
      </c>
      <c r="F80">
        <v>25</v>
      </c>
      <c r="G80" t="s">
        <v>324</v>
      </c>
      <c r="H80" s="34">
        <v>50.08</v>
      </c>
      <c r="I80" s="34">
        <v>872.13</v>
      </c>
      <c r="J80" s="147"/>
      <c r="K80" s="147"/>
      <c r="L80" s="147"/>
    </row>
    <row r="81" spans="1:12" x14ac:dyDescent="0.3">
      <c r="A81" t="s">
        <v>354</v>
      </c>
      <c r="B81">
        <v>2019</v>
      </c>
      <c r="C81" t="s">
        <v>326</v>
      </c>
      <c r="D81">
        <v>6</v>
      </c>
      <c r="E81">
        <v>3346</v>
      </c>
      <c r="F81">
        <v>25</v>
      </c>
      <c r="G81" t="s">
        <v>324</v>
      </c>
      <c r="H81" s="34">
        <v>243.09</v>
      </c>
      <c r="I81" s="34">
        <v>4232.95</v>
      </c>
      <c r="J81" s="147"/>
      <c r="K81" s="147"/>
      <c r="L81" s="147"/>
    </row>
    <row r="82" spans="1:12" x14ac:dyDescent="0.3">
      <c r="A82" t="s">
        <v>354</v>
      </c>
      <c r="B82">
        <v>2019</v>
      </c>
      <c r="C82" t="s">
        <v>327</v>
      </c>
      <c r="D82">
        <v>3</v>
      </c>
      <c r="E82">
        <v>420.55</v>
      </c>
      <c r="F82">
        <v>20</v>
      </c>
      <c r="G82" t="s">
        <v>324</v>
      </c>
      <c r="H82" s="34">
        <v>30.37</v>
      </c>
      <c r="I82" s="34">
        <v>451.86</v>
      </c>
      <c r="J82" s="147"/>
      <c r="K82" s="147"/>
      <c r="L82" s="147"/>
    </row>
    <row r="83" spans="1:12" x14ac:dyDescent="0.3">
      <c r="A83" t="s">
        <v>354</v>
      </c>
      <c r="B83">
        <v>2019</v>
      </c>
      <c r="C83" t="s">
        <v>328</v>
      </c>
      <c r="D83">
        <v>1</v>
      </c>
      <c r="E83">
        <v>112</v>
      </c>
      <c r="F83">
        <v>45</v>
      </c>
      <c r="G83" t="s">
        <v>324</v>
      </c>
      <c r="H83" s="34">
        <v>8.0399999999999991</v>
      </c>
      <c r="I83" s="34">
        <v>197.17</v>
      </c>
      <c r="J83" s="147"/>
      <c r="K83" s="147"/>
      <c r="L83" s="147"/>
    </row>
    <row r="84" spans="1:12" x14ac:dyDescent="0.3">
      <c r="A84" t="s">
        <v>354</v>
      </c>
      <c r="B84">
        <v>2019</v>
      </c>
      <c r="C84" t="s">
        <v>329</v>
      </c>
      <c r="D84">
        <v>1</v>
      </c>
      <c r="E84">
        <v>2845.7</v>
      </c>
      <c r="F84">
        <v>45</v>
      </c>
      <c r="G84" t="s">
        <v>324</v>
      </c>
      <c r="H84" s="34">
        <v>210.3</v>
      </c>
      <c r="I84" s="34">
        <v>5156.22</v>
      </c>
      <c r="J84" s="147"/>
      <c r="K84" s="147"/>
      <c r="L84" s="147"/>
    </row>
    <row r="85" spans="1:12" x14ac:dyDescent="0.3">
      <c r="A85" t="s">
        <v>354</v>
      </c>
      <c r="B85">
        <v>2019</v>
      </c>
      <c r="C85" t="s">
        <v>330</v>
      </c>
      <c r="D85">
        <v>1</v>
      </c>
      <c r="E85">
        <v>504</v>
      </c>
      <c r="F85">
        <v>45</v>
      </c>
      <c r="G85" t="s">
        <v>324</v>
      </c>
      <c r="H85" s="34">
        <v>36.19</v>
      </c>
      <c r="I85" s="34">
        <v>887.26</v>
      </c>
      <c r="J85" s="147"/>
      <c r="K85" s="147"/>
      <c r="L85" s="147"/>
    </row>
    <row r="86" spans="1:12" x14ac:dyDescent="0.3">
      <c r="A86" t="s">
        <v>354</v>
      </c>
      <c r="B86">
        <v>2019</v>
      </c>
      <c r="C86" t="s">
        <v>331</v>
      </c>
      <c r="D86">
        <v>2</v>
      </c>
      <c r="E86">
        <v>3001.2467999999999</v>
      </c>
      <c r="F86">
        <v>45</v>
      </c>
      <c r="G86" t="s">
        <v>324</v>
      </c>
      <c r="H86" s="34">
        <v>219.17</v>
      </c>
      <c r="I86" s="34">
        <v>5373.8</v>
      </c>
      <c r="J86" s="147"/>
      <c r="K86" s="147"/>
      <c r="L86" s="147"/>
    </row>
    <row r="87" spans="1:12" x14ac:dyDescent="0.3">
      <c r="A87" t="s">
        <v>354</v>
      </c>
      <c r="B87">
        <v>2019</v>
      </c>
      <c r="C87" t="s">
        <v>332</v>
      </c>
      <c r="D87">
        <v>5</v>
      </c>
      <c r="E87">
        <v>2641.8566000000001</v>
      </c>
      <c r="F87">
        <v>45</v>
      </c>
      <c r="G87" t="s">
        <v>324</v>
      </c>
      <c r="H87" s="34">
        <v>191.62</v>
      </c>
      <c r="I87" s="34">
        <v>4698.16</v>
      </c>
      <c r="J87" s="147"/>
      <c r="K87" s="147"/>
      <c r="L87" s="147"/>
    </row>
    <row r="88" spans="1:12" x14ac:dyDescent="0.3">
      <c r="A88" t="s">
        <v>354</v>
      </c>
      <c r="B88">
        <v>2019</v>
      </c>
      <c r="C88" t="s">
        <v>333</v>
      </c>
      <c r="D88">
        <v>1</v>
      </c>
      <c r="E88">
        <v>1071.8800000000001</v>
      </c>
      <c r="F88">
        <v>18</v>
      </c>
      <c r="G88" t="s">
        <v>324</v>
      </c>
      <c r="H88" s="34">
        <v>76.959999999999994</v>
      </c>
      <c r="I88" s="34">
        <v>1058.48</v>
      </c>
      <c r="J88" s="147"/>
      <c r="K88" s="147"/>
      <c r="L88" s="147"/>
    </row>
    <row r="89" spans="1:12" x14ac:dyDescent="0.3">
      <c r="A89" t="s">
        <v>354</v>
      </c>
      <c r="B89">
        <v>2019</v>
      </c>
      <c r="C89" t="s">
        <v>334</v>
      </c>
      <c r="D89">
        <v>7</v>
      </c>
      <c r="E89">
        <v>31704.82</v>
      </c>
      <c r="F89">
        <v>15</v>
      </c>
      <c r="G89" t="s">
        <v>324</v>
      </c>
      <c r="H89" s="34">
        <v>2289.38</v>
      </c>
      <c r="I89" s="34">
        <v>27330.52</v>
      </c>
      <c r="J89" s="147"/>
      <c r="K89" s="147"/>
      <c r="L89" s="147"/>
    </row>
    <row r="90" spans="1:12" x14ac:dyDescent="0.3">
      <c r="A90" t="s">
        <v>354</v>
      </c>
      <c r="B90">
        <v>2019</v>
      </c>
      <c r="C90" t="s">
        <v>335</v>
      </c>
      <c r="D90">
        <v>1</v>
      </c>
      <c r="E90">
        <v>2828.84</v>
      </c>
      <c r="F90">
        <v>15</v>
      </c>
      <c r="G90" t="s">
        <v>324</v>
      </c>
      <c r="H90" s="34">
        <v>203.11</v>
      </c>
      <c r="I90" s="34">
        <v>2424.7199999999998</v>
      </c>
      <c r="J90" s="147"/>
      <c r="K90" s="147"/>
      <c r="L90" s="147"/>
    </row>
    <row r="91" spans="1:12" x14ac:dyDescent="0.3">
      <c r="A91" t="s">
        <v>354</v>
      </c>
      <c r="B91">
        <v>2019</v>
      </c>
      <c r="C91" t="s">
        <v>336</v>
      </c>
      <c r="D91">
        <v>1</v>
      </c>
      <c r="E91">
        <v>2747.89</v>
      </c>
      <c r="F91">
        <v>15</v>
      </c>
      <c r="G91" t="s">
        <v>324</v>
      </c>
      <c r="H91" s="34">
        <v>197.3</v>
      </c>
      <c r="I91" s="34">
        <v>2355.34</v>
      </c>
      <c r="J91" s="147"/>
      <c r="K91" s="147"/>
      <c r="L91" s="147"/>
    </row>
    <row r="92" spans="1:12" x14ac:dyDescent="0.3">
      <c r="A92" t="s">
        <v>354</v>
      </c>
      <c r="B92">
        <v>2019</v>
      </c>
      <c r="C92" t="s">
        <v>337</v>
      </c>
      <c r="D92">
        <v>8</v>
      </c>
      <c r="E92">
        <v>21032.639999999999</v>
      </c>
      <c r="F92">
        <v>15</v>
      </c>
      <c r="G92" t="s">
        <v>324</v>
      </c>
      <c r="H92" s="34">
        <v>1515.66</v>
      </c>
      <c r="I92" s="34">
        <v>18093.91</v>
      </c>
      <c r="J92" s="147"/>
      <c r="K92" s="147"/>
      <c r="L92" s="147"/>
    </row>
    <row r="93" spans="1:12" x14ac:dyDescent="0.3">
      <c r="A93" t="s">
        <v>354</v>
      </c>
      <c r="B93">
        <v>2019</v>
      </c>
      <c r="C93" t="s">
        <v>338</v>
      </c>
      <c r="D93">
        <v>9</v>
      </c>
      <c r="E93">
        <v>58510.44</v>
      </c>
      <c r="F93">
        <v>15</v>
      </c>
      <c r="G93" t="s">
        <v>324</v>
      </c>
      <c r="H93" s="34">
        <v>4242.01</v>
      </c>
      <c r="I93" s="34">
        <v>50640.800000000003</v>
      </c>
      <c r="J93" s="147"/>
      <c r="K93" s="147"/>
      <c r="L93" s="147"/>
    </row>
    <row r="94" spans="1:12" x14ac:dyDescent="0.3">
      <c r="A94" t="s">
        <v>354</v>
      </c>
      <c r="B94">
        <v>2019</v>
      </c>
      <c r="C94" t="s">
        <v>339</v>
      </c>
      <c r="D94">
        <v>2</v>
      </c>
      <c r="E94">
        <v>1701.06</v>
      </c>
      <c r="F94">
        <v>15</v>
      </c>
      <c r="G94" t="s">
        <v>324</v>
      </c>
      <c r="H94" s="34">
        <v>122.14</v>
      </c>
      <c r="I94" s="34">
        <v>1458.05</v>
      </c>
      <c r="J94" s="147"/>
      <c r="K94" s="147"/>
      <c r="L94" s="147"/>
    </row>
    <row r="95" spans="1:12" x14ac:dyDescent="0.3">
      <c r="A95" t="s">
        <v>354</v>
      </c>
      <c r="B95">
        <v>2019</v>
      </c>
      <c r="C95" t="s">
        <v>340</v>
      </c>
      <c r="D95">
        <v>1</v>
      </c>
      <c r="E95">
        <v>7613.37</v>
      </c>
      <c r="F95">
        <v>15</v>
      </c>
      <c r="G95" t="s">
        <v>324</v>
      </c>
      <c r="H95" s="34">
        <v>546.64</v>
      </c>
      <c r="I95" s="34">
        <v>6525.75</v>
      </c>
      <c r="J95" s="147"/>
      <c r="K95" s="147"/>
      <c r="L95" s="147"/>
    </row>
    <row r="96" spans="1:12" x14ac:dyDescent="0.3">
      <c r="A96" t="s">
        <v>354</v>
      </c>
      <c r="B96">
        <v>2019</v>
      </c>
      <c r="C96" t="s">
        <v>341</v>
      </c>
      <c r="D96">
        <v>1</v>
      </c>
      <c r="E96">
        <v>6031.19</v>
      </c>
      <c r="F96">
        <v>15</v>
      </c>
      <c r="G96" t="s">
        <v>324</v>
      </c>
      <c r="H96" s="34">
        <v>433.04</v>
      </c>
      <c r="I96" s="34">
        <v>5169.6000000000004</v>
      </c>
      <c r="J96" s="147"/>
      <c r="K96" s="147"/>
      <c r="L96" s="147"/>
    </row>
    <row r="97" spans="1:12" x14ac:dyDescent="0.3">
      <c r="A97" t="s">
        <v>354</v>
      </c>
      <c r="B97">
        <v>2019</v>
      </c>
      <c r="C97" t="s">
        <v>342</v>
      </c>
      <c r="D97">
        <v>2</v>
      </c>
      <c r="E97">
        <v>15226.74</v>
      </c>
      <c r="F97">
        <v>15</v>
      </c>
      <c r="G97" t="s">
        <v>324</v>
      </c>
      <c r="H97" s="34">
        <v>1109.27</v>
      </c>
      <c r="I97" s="34">
        <v>13242.37</v>
      </c>
      <c r="J97" s="147"/>
      <c r="K97" s="147"/>
      <c r="L97" s="147"/>
    </row>
    <row r="98" spans="1:12" x14ac:dyDescent="0.3">
      <c r="A98" t="s">
        <v>354</v>
      </c>
      <c r="B98">
        <v>2019</v>
      </c>
      <c r="C98" t="s">
        <v>343</v>
      </c>
      <c r="D98">
        <v>2</v>
      </c>
      <c r="E98">
        <v>250.2</v>
      </c>
      <c r="F98">
        <v>12</v>
      </c>
      <c r="G98" t="s">
        <v>324</v>
      </c>
      <c r="H98" s="34">
        <v>17.96</v>
      </c>
      <c r="I98" s="34">
        <v>178.82</v>
      </c>
      <c r="J98" s="147"/>
      <c r="K98" s="147"/>
      <c r="L98" s="147"/>
    </row>
    <row r="99" spans="1:12" x14ac:dyDescent="0.3">
      <c r="A99" t="s">
        <v>354</v>
      </c>
      <c r="B99">
        <v>2019</v>
      </c>
      <c r="C99" t="s">
        <v>344</v>
      </c>
      <c r="D99">
        <v>2</v>
      </c>
      <c r="E99">
        <v>1065.9576</v>
      </c>
      <c r="F99">
        <v>45</v>
      </c>
      <c r="G99" t="s">
        <v>324</v>
      </c>
      <c r="H99" s="34">
        <v>78.36</v>
      </c>
      <c r="I99" s="34">
        <v>1921.36</v>
      </c>
      <c r="J99" s="147"/>
      <c r="K99" s="147"/>
      <c r="L99" s="147"/>
    </row>
    <row r="100" spans="1:12" x14ac:dyDescent="0.3">
      <c r="A100" t="s">
        <v>354</v>
      </c>
      <c r="B100">
        <v>2019</v>
      </c>
      <c r="C100" t="s">
        <v>345</v>
      </c>
      <c r="D100">
        <v>2</v>
      </c>
      <c r="E100">
        <v>1586.62</v>
      </c>
      <c r="F100">
        <v>15</v>
      </c>
      <c r="G100" t="s">
        <v>324</v>
      </c>
      <c r="H100" s="34">
        <v>113.92</v>
      </c>
      <c r="I100" s="34">
        <v>1359.96</v>
      </c>
      <c r="J100" s="147"/>
      <c r="K100" s="147"/>
      <c r="L100" s="147"/>
    </row>
    <row r="101" spans="1:12" x14ac:dyDescent="0.3">
      <c r="A101" t="s">
        <v>354</v>
      </c>
      <c r="B101">
        <v>2019</v>
      </c>
      <c r="C101" t="s">
        <v>346</v>
      </c>
      <c r="D101">
        <v>1</v>
      </c>
      <c r="E101">
        <v>850.53</v>
      </c>
      <c r="F101">
        <v>15</v>
      </c>
      <c r="G101" t="s">
        <v>324</v>
      </c>
      <c r="H101" s="34">
        <v>61.07</v>
      </c>
      <c r="I101" s="34">
        <v>729.03</v>
      </c>
      <c r="J101" s="147"/>
      <c r="K101" s="147"/>
      <c r="L101" s="147"/>
    </row>
    <row r="102" spans="1:12" x14ac:dyDescent="0.3">
      <c r="A102" t="s">
        <v>354</v>
      </c>
      <c r="B102">
        <v>2019</v>
      </c>
      <c r="C102" t="s">
        <v>347</v>
      </c>
      <c r="D102">
        <v>1</v>
      </c>
      <c r="E102">
        <v>108.58</v>
      </c>
      <c r="F102">
        <v>14</v>
      </c>
      <c r="G102" t="s">
        <v>324</v>
      </c>
      <c r="H102" s="34">
        <v>7.8</v>
      </c>
      <c r="I102" s="34">
        <v>88.06</v>
      </c>
      <c r="J102" s="147"/>
      <c r="K102" s="147"/>
      <c r="L102" s="147"/>
    </row>
    <row r="103" spans="1:12" x14ac:dyDescent="0.3">
      <c r="A103" t="s">
        <v>354</v>
      </c>
      <c r="B103">
        <v>2020</v>
      </c>
      <c r="C103" t="s">
        <v>326</v>
      </c>
      <c r="D103">
        <v>4</v>
      </c>
      <c r="E103">
        <v>2010</v>
      </c>
      <c r="F103">
        <v>25</v>
      </c>
      <c r="G103">
        <v>7.3899999999999993E-2</v>
      </c>
      <c r="H103" s="34">
        <v>148.54</v>
      </c>
      <c r="I103" s="34">
        <v>2586.5300000000002</v>
      </c>
      <c r="J103" s="147"/>
      <c r="K103" s="147"/>
      <c r="L103" s="147"/>
    </row>
    <row r="104" spans="1:12" x14ac:dyDescent="0.3">
      <c r="A104" t="s">
        <v>354</v>
      </c>
      <c r="B104">
        <v>2020</v>
      </c>
      <c r="C104" t="s">
        <v>327</v>
      </c>
      <c r="D104">
        <v>1</v>
      </c>
      <c r="E104">
        <v>84.11</v>
      </c>
      <c r="F104">
        <v>20</v>
      </c>
      <c r="G104">
        <v>7.3899999999999993E-2</v>
      </c>
      <c r="H104" s="34">
        <v>6.22</v>
      </c>
      <c r="I104" s="34">
        <v>92.47</v>
      </c>
      <c r="J104" s="147"/>
      <c r="K104" s="147"/>
      <c r="L104" s="147"/>
    </row>
    <row r="105" spans="1:12" x14ac:dyDescent="0.3">
      <c r="A105" t="s">
        <v>354</v>
      </c>
      <c r="B105">
        <v>2020</v>
      </c>
      <c r="C105" t="s">
        <v>332</v>
      </c>
      <c r="D105">
        <v>2</v>
      </c>
      <c r="E105">
        <v>1648.8340000000001</v>
      </c>
      <c r="F105">
        <v>45</v>
      </c>
      <c r="G105">
        <v>7.3899999999999993E-2</v>
      </c>
      <c r="H105" s="34">
        <v>121.85</v>
      </c>
      <c r="I105" s="34">
        <v>2987.58</v>
      </c>
      <c r="J105" s="147"/>
      <c r="K105" s="147"/>
      <c r="L105" s="147"/>
    </row>
    <row r="106" spans="1:12" x14ac:dyDescent="0.3">
      <c r="A106" t="s">
        <v>354</v>
      </c>
      <c r="B106">
        <v>2020</v>
      </c>
      <c r="C106" t="s">
        <v>335</v>
      </c>
      <c r="D106">
        <v>2</v>
      </c>
      <c r="E106">
        <v>5657.68</v>
      </c>
      <c r="F106">
        <v>15</v>
      </c>
      <c r="G106">
        <v>7.3899999999999993E-2</v>
      </c>
      <c r="H106" s="34">
        <v>418.1</v>
      </c>
      <c r="I106" s="34">
        <v>4991.28</v>
      </c>
      <c r="J106" s="147"/>
      <c r="K106" s="147"/>
      <c r="L106" s="147"/>
    </row>
    <row r="107" spans="1:12" x14ac:dyDescent="0.3">
      <c r="A107" t="s">
        <v>354</v>
      </c>
      <c r="B107">
        <v>2020</v>
      </c>
      <c r="C107" t="s">
        <v>337</v>
      </c>
      <c r="D107">
        <v>5</v>
      </c>
      <c r="E107">
        <v>13145.4</v>
      </c>
      <c r="F107">
        <v>15</v>
      </c>
      <c r="G107">
        <v>7.3899999999999993E-2</v>
      </c>
      <c r="H107" s="34">
        <v>971.45</v>
      </c>
      <c r="I107" s="34">
        <v>11597.05</v>
      </c>
      <c r="J107" s="147"/>
      <c r="K107" s="147"/>
      <c r="L107" s="147"/>
    </row>
    <row r="108" spans="1:12" x14ac:dyDescent="0.3">
      <c r="A108" t="s">
        <v>354</v>
      </c>
      <c r="B108">
        <v>2020</v>
      </c>
      <c r="C108" t="s">
        <v>338</v>
      </c>
      <c r="D108">
        <v>5</v>
      </c>
      <c r="E108">
        <v>32505.8</v>
      </c>
      <c r="F108">
        <v>15</v>
      </c>
      <c r="G108">
        <v>7.3899999999999993E-2</v>
      </c>
      <c r="H108" s="34">
        <v>2402.1799999999998</v>
      </c>
      <c r="I108" s="34">
        <v>28677.05</v>
      </c>
      <c r="J108" s="147"/>
      <c r="K108" s="147"/>
      <c r="L108" s="147"/>
    </row>
    <row r="109" spans="1:12" x14ac:dyDescent="0.3">
      <c r="A109" t="s">
        <v>354</v>
      </c>
      <c r="B109">
        <v>2020</v>
      </c>
      <c r="C109" t="s">
        <v>339</v>
      </c>
      <c r="D109">
        <v>8</v>
      </c>
      <c r="E109">
        <v>6804.24</v>
      </c>
      <c r="F109">
        <v>15</v>
      </c>
      <c r="G109">
        <v>7.3899999999999993E-2</v>
      </c>
      <c r="H109" s="34">
        <v>502.83</v>
      </c>
      <c r="I109" s="34">
        <v>6002.79</v>
      </c>
      <c r="J109" s="147"/>
      <c r="K109" s="147"/>
      <c r="L109" s="147"/>
    </row>
    <row r="110" spans="1:12" x14ac:dyDescent="0.3">
      <c r="A110" t="s">
        <v>354</v>
      </c>
      <c r="B110">
        <v>2020</v>
      </c>
      <c r="C110" t="s">
        <v>340</v>
      </c>
      <c r="D110">
        <v>1</v>
      </c>
      <c r="E110">
        <v>7613.37</v>
      </c>
      <c r="F110">
        <v>15</v>
      </c>
      <c r="G110">
        <v>7.3899999999999993E-2</v>
      </c>
      <c r="H110" s="34">
        <v>562.63</v>
      </c>
      <c r="I110" s="34">
        <v>6716.62</v>
      </c>
      <c r="J110" s="147"/>
      <c r="K110" s="147"/>
      <c r="L110" s="147"/>
    </row>
    <row r="111" spans="1:12" x14ac:dyDescent="0.3">
      <c r="A111" t="s">
        <v>354</v>
      </c>
      <c r="B111">
        <v>2020</v>
      </c>
      <c r="C111" t="s">
        <v>348</v>
      </c>
      <c r="D111">
        <v>9</v>
      </c>
      <c r="E111">
        <v>7139.79</v>
      </c>
      <c r="F111">
        <v>15</v>
      </c>
      <c r="G111">
        <v>7.3899999999999993E-2</v>
      </c>
      <c r="H111" s="34">
        <v>527.63</v>
      </c>
      <c r="I111" s="34">
        <v>6298.82</v>
      </c>
      <c r="J111" s="147"/>
      <c r="K111" s="147"/>
      <c r="L111" s="147"/>
    </row>
    <row r="112" spans="1:12" x14ac:dyDescent="0.3">
      <c r="A112" t="s">
        <v>354</v>
      </c>
      <c r="B112">
        <v>2020</v>
      </c>
      <c r="C112" t="s">
        <v>342</v>
      </c>
      <c r="D112">
        <v>1</v>
      </c>
      <c r="E112">
        <v>7613.37</v>
      </c>
      <c r="F112">
        <v>15</v>
      </c>
      <c r="G112">
        <v>7.3899999999999993E-2</v>
      </c>
      <c r="H112" s="34">
        <v>562.63</v>
      </c>
      <c r="I112" s="34">
        <v>6716.62</v>
      </c>
      <c r="J112" s="147"/>
      <c r="K112" s="147"/>
      <c r="L112" s="147"/>
    </row>
    <row r="113" spans="1:12" x14ac:dyDescent="0.3">
      <c r="A113" t="s">
        <v>354</v>
      </c>
      <c r="B113">
        <v>2020</v>
      </c>
      <c r="C113" t="s">
        <v>349</v>
      </c>
      <c r="D113">
        <v>1</v>
      </c>
      <c r="E113">
        <v>204.65289999999999</v>
      </c>
      <c r="F113">
        <v>25</v>
      </c>
      <c r="G113">
        <v>7.3899999999999993E-2</v>
      </c>
      <c r="H113" s="34">
        <v>15.12</v>
      </c>
      <c r="I113" s="34">
        <v>263.35000000000002</v>
      </c>
      <c r="J113" s="147"/>
      <c r="K113" s="147"/>
      <c r="L113" s="147"/>
    </row>
    <row r="114" spans="1:12" x14ac:dyDescent="0.3">
      <c r="A114" t="s">
        <v>354</v>
      </c>
      <c r="B114">
        <v>2020</v>
      </c>
      <c r="C114" t="s">
        <v>350</v>
      </c>
      <c r="D114">
        <v>1</v>
      </c>
      <c r="E114">
        <v>199.5</v>
      </c>
      <c r="F114">
        <v>45</v>
      </c>
      <c r="G114">
        <v>7.3899999999999993E-2</v>
      </c>
      <c r="H114" s="34">
        <v>14.74</v>
      </c>
      <c r="I114" s="34">
        <v>361.48</v>
      </c>
      <c r="J114" s="147"/>
      <c r="K114" s="147"/>
      <c r="L114" s="147"/>
    </row>
    <row r="115" spans="1:12" x14ac:dyDescent="0.3">
      <c r="A115" t="s">
        <v>354</v>
      </c>
      <c r="B115">
        <v>2020</v>
      </c>
      <c r="C115" t="s">
        <v>344</v>
      </c>
      <c r="D115">
        <v>3</v>
      </c>
      <c r="E115">
        <v>1095.5843</v>
      </c>
      <c r="F115">
        <v>45</v>
      </c>
      <c r="G115">
        <v>7.3899999999999993E-2</v>
      </c>
      <c r="H115" s="34">
        <v>80.959999999999994</v>
      </c>
      <c r="I115" s="34">
        <v>1985.13</v>
      </c>
      <c r="J115" s="147"/>
      <c r="K115" s="147"/>
      <c r="L115" s="147"/>
    </row>
    <row r="116" spans="1:12" x14ac:dyDescent="0.3">
      <c r="A116" t="s">
        <v>354</v>
      </c>
      <c r="B116">
        <v>2020</v>
      </c>
      <c r="C116" t="s">
        <v>345</v>
      </c>
      <c r="D116">
        <v>3</v>
      </c>
      <c r="E116">
        <v>2379.9299999999998</v>
      </c>
      <c r="F116">
        <v>15</v>
      </c>
      <c r="G116">
        <v>7.3200000000000001E-2</v>
      </c>
      <c r="H116" s="34">
        <v>174.21</v>
      </c>
      <c r="I116" s="34">
        <v>2079.7199999999998</v>
      </c>
      <c r="J116" s="147"/>
      <c r="K116" s="147"/>
      <c r="L116" s="147"/>
    </row>
    <row r="117" spans="1:12" x14ac:dyDescent="0.3">
      <c r="A117" t="s">
        <v>354</v>
      </c>
      <c r="B117">
        <v>2020</v>
      </c>
      <c r="C117" t="s">
        <v>351</v>
      </c>
      <c r="D117">
        <v>1</v>
      </c>
      <c r="E117">
        <v>1458.96</v>
      </c>
      <c r="F117">
        <v>15</v>
      </c>
      <c r="G117">
        <v>7.3899999999999993E-2</v>
      </c>
      <c r="H117" s="34">
        <v>107.82</v>
      </c>
      <c r="I117" s="34">
        <v>1287.1099999999999</v>
      </c>
      <c r="J117" s="147"/>
      <c r="K117" s="147"/>
      <c r="L117" s="147"/>
    </row>
    <row r="118" spans="1:12" x14ac:dyDescent="0.3">
      <c r="A118" t="s">
        <v>354</v>
      </c>
      <c r="B118">
        <v>2020</v>
      </c>
      <c r="C118" t="s">
        <v>352</v>
      </c>
      <c r="D118">
        <v>1</v>
      </c>
      <c r="E118">
        <v>1330.47</v>
      </c>
      <c r="F118">
        <v>15</v>
      </c>
      <c r="G118">
        <v>7.3899999999999993E-2</v>
      </c>
      <c r="H118" s="34">
        <v>98.32</v>
      </c>
      <c r="I118" s="34">
        <v>1173.76</v>
      </c>
      <c r="J118" s="147"/>
      <c r="K118" s="147"/>
      <c r="L118" s="147"/>
    </row>
    <row r="119" spans="1:12" x14ac:dyDescent="0.3">
      <c r="A119" t="s">
        <v>354</v>
      </c>
      <c r="B119">
        <v>2020</v>
      </c>
      <c r="C119" t="s">
        <v>353</v>
      </c>
      <c r="D119">
        <v>1</v>
      </c>
      <c r="E119">
        <v>2629.08</v>
      </c>
      <c r="F119">
        <v>15</v>
      </c>
      <c r="G119">
        <v>7.3899999999999993E-2</v>
      </c>
      <c r="H119" s="34">
        <v>194.29</v>
      </c>
      <c r="I119" s="34">
        <v>2319.41</v>
      </c>
      <c r="J119" s="147"/>
      <c r="K119" s="147"/>
      <c r="L119" s="147"/>
    </row>
    <row r="120" spans="1:12" x14ac:dyDescent="0.3">
      <c r="A120" t="s">
        <v>354</v>
      </c>
      <c r="B120">
        <v>2020</v>
      </c>
      <c r="C120" t="s">
        <v>347</v>
      </c>
      <c r="D120">
        <v>3</v>
      </c>
      <c r="E120">
        <v>325.74</v>
      </c>
      <c r="F120">
        <v>14</v>
      </c>
      <c r="G120">
        <v>7.3899999999999993E-2</v>
      </c>
      <c r="H120" s="34">
        <v>24.07</v>
      </c>
      <c r="I120" s="34">
        <v>271.92</v>
      </c>
      <c r="J120" s="147"/>
      <c r="K120" s="147"/>
      <c r="L120" s="147"/>
    </row>
    <row r="121" spans="1:12" x14ac:dyDescent="0.3">
      <c r="A121" t="s">
        <v>411</v>
      </c>
      <c r="B121">
        <v>2019</v>
      </c>
      <c r="C121" t="s">
        <v>408</v>
      </c>
      <c r="D121">
        <v>1</v>
      </c>
      <c r="E121">
        <v>6180</v>
      </c>
      <c r="F121">
        <v>15</v>
      </c>
      <c r="G121">
        <v>7.8299999999999995E-2</v>
      </c>
      <c r="H121" s="34">
        <v>439.89</v>
      </c>
      <c r="I121" s="34">
        <v>5776.7</v>
      </c>
    </row>
    <row r="122" spans="1:12" x14ac:dyDescent="0.3">
      <c r="A122" t="s">
        <v>411</v>
      </c>
      <c r="B122">
        <v>2019</v>
      </c>
      <c r="C122" t="s">
        <v>409</v>
      </c>
      <c r="D122">
        <v>1</v>
      </c>
      <c r="E122">
        <v>851</v>
      </c>
      <c r="F122">
        <v>15</v>
      </c>
      <c r="G122">
        <v>7.8299999999999995E-2</v>
      </c>
      <c r="H122" s="34">
        <v>66.63</v>
      </c>
      <c r="I122" s="34">
        <v>795.46</v>
      </c>
    </row>
    <row r="123" spans="1:12" x14ac:dyDescent="0.3">
      <c r="A123" t="s">
        <v>411</v>
      </c>
      <c r="B123">
        <v>2020</v>
      </c>
      <c r="C123" t="s">
        <v>410</v>
      </c>
      <c r="D123">
        <v>1</v>
      </c>
      <c r="E123">
        <v>7631</v>
      </c>
      <c r="F123">
        <v>15</v>
      </c>
      <c r="G123">
        <v>7.8299999999999995E-2</v>
      </c>
      <c r="H123" s="34">
        <v>597.51</v>
      </c>
      <c r="I123" s="34">
        <v>7133</v>
      </c>
    </row>
    <row r="124" spans="1:12" ht="57.6" x14ac:dyDescent="0.3">
      <c r="A124" t="s">
        <v>427</v>
      </c>
      <c r="B124">
        <v>2019</v>
      </c>
      <c r="C124" t="s">
        <v>463</v>
      </c>
      <c r="D124" t="s">
        <v>110</v>
      </c>
      <c r="E124">
        <v>2153.09</v>
      </c>
      <c r="F124">
        <v>15</v>
      </c>
      <c r="G124">
        <v>8.2000000000000003E-2</v>
      </c>
      <c r="H124" s="34">
        <v>0</v>
      </c>
      <c r="I124" s="34">
        <v>0</v>
      </c>
      <c r="J124" s="1" t="s">
        <v>475</v>
      </c>
    </row>
    <row r="125" spans="1:12" x14ac:dyDescent="0.3">
      <c r="A125" t="s">
        <v>427</v>
      </c>
      <c r="B125">
        <v>2019</v>
      </c>
      <c r="C125" t="s">
        <v>464</v>
      </c>
      <c r="D125" t="s">
        <v>110</v>
      </c>
      <c r="E125">
        <v>2747.89</v>
      </c>
      <c r="F125">
        <v>15</v>
      </c>
      <c r="G125">
        <v>8.2000000000000003E-2</v>
      </c>
      <c r="H125" s="34">
        <v>0</v>
      </c>
      <c r="I125" s="34">
        <v>0</v>
      </c>
    </row>
    <row r="126" spans="1:12" x14ac:dyDescent="0.3">
      <c r="A126" t="s">
        <v>427</v>
      </c>
      <c r="B126">
        <v>2019</v>
      </c>
      <c r="C126" t="s">
        <v>465</v>
      </c>
      <c r="D126" t="s">
        <v>110</v>
      </c>
      <c r="E126">
        <v>150.27000000000001</v>
      </c>
      <c r="F126">
        <v>14</v>
      </c>
      <c r="G126">
        <v>8.2000000000000003E-2</v>
      </c>
      <c r="H126" s="34">
        <v>0</v>
      </c>
      <c r="I126" s="34">
        <v>0</v>
      </c>
    </row>
    <row r="127" spans="1:12" x14ac:dyDescent="0.3">
      <c r="A127" t="s">
        <v>427</v>
      </c>
      <c r="B127">
        <v>2019</v>
      </c>
      <c r="C127" t="s">
        <v>466</v>
      </c>
      <c r="D127" t="s">
        <v>110</v>
      </c>
      <c r="E127">
        <v>145.36000000000001</v>
      </c>
      <c r="F127">
        <v>14</v>
      </c>
      <c r="G127">
        <v>8.2000000000000003E-2</v>
      </c>
      <c r="H127" s="34">
        <v>0</v>
      </c>
      <c r="I127" s="34">
        <v>0</v>
      </c>
    </row>
    <row r="128" spans="1:12" x14ac:dyDescent="0.3">
      <c r="A128" t="s">
        <v>427</v>
      </c>
      <c r="B128">
        <v>2019</v>
      </c>
      <c r="C128" t="s">
        <v>467</v>
      </c>
      <c r="D128" t="s">
        <v>110</v>
      </c>
      <c r="E128">
        <v>163.37</v>
      </c>
      <c r="F128">
        <v>14</v>
      </c>
      <c r="G128">
        <v>8.2000000000000003E-2</v>
      </c>
      <c r="H128" s="34">
        <v>0</v>
      </c>
      <c r="I128" s="34">
        <v>0</v>
      </c>
    </row>
    <row r="129" spans="1:9" x14ac:dyDescent="0.3">
      <c r="A129" t="s">
        <v>427</v>
      </c>
      <c r="B129">
        <v>2019</v>
      </c>
      <c r="C129" t="s">
        <v>347</v>
      </c>
      <c r="D129" t="s">
        <v>110</v>
      </c>
      <c r="E129">
        <v>152.81</v>
      </c>
      <c r="F129">
        <v>14</v>
      </c>
      <c r="G129">
        <v>8.2000000000000003E-2</v>
      </c>
      <c r="H129" s="34">
        <v>0</v>
      </c>
      <c r="I129" s="34">
        <v>0</v>
      </c>
    </row>
    <row r="130" spans="1:9" x14ac:dyDescent="0.3">
      <c r="A130" t="s">
        <v>427</v>
      </c>
      <c r="B130">
        <v>2019</v>
      </c>
      <c r="C130" t="s">
        <v>468</v>
      </c>
      <c r="D130" t="s">
        <v>110</v>
      </c>
      <c r="E130">
        <v>229.17</v>
      </c>
      <c r="F130">
        <v>12</v>
      </c>
      <c r="G130">
        <v>8.2000000000000003E-2</v>
      </c>
      <c r="H130" s="34">
        <v>0</v>
      </c>
      <c r="I130" s="34">
        <v>0</v>
      </c>
    </row>
    <row r="131" spans="1:9" x14ac:dyDescent="0.3">
      <c r="A131" t="s">
        <v>427</v>
      </c>
      <c r="B131">
        <v>2019</v>
      </c>
      <c r="C131" t="s">
        <v>469</v>
      </c>
      <c r="D131" t="s">
        <v>110</v>
      </c>
      <c r="E131">
        <v>396.35</v>
      </c>
      <c r="F131">
        <v>12</v>
      </c>
      <c r="G131">
        <v>8.2000000000000003E-2</v>
      </c>
      <c r="H131" s="34">
        <v>0</v>
      </c>
      <c r="I131" s="34">
        <v>0</v>
      </c>
    </row>
    <row r="132" spans="1:9" x14ac:dyDescent="0.3">
      <c r="A132" t="s">
        <v>427</v>
      </c>
      <c r="B132">
        <v>2019</v>
      </c>
      <c r="C132" t="s">
        <v>470</v>
      </c>
      <c r="D132" t="s">
        <v>110</v>
      </c>
      <c r="E132">
        <v>609.19000000000005</v>
      </c>
      <c r="F132">
        <v>12</v>
      </c>
      <c r="G132">
        <v>8.2000000000000003E-2</v>
      </c>
      <c r="H132" s="34">
        <v>0</v>
      </c>
      <c r="I132" s="34">
        <v>0</v>
      </c>
    </row>
    <row r="133" spans="1:9" x14ac:dyDescent="0.3">
      <c r="A133" t="s">
        <v>427</v>
      </c>
      <c r="B133">
        <v>2019</v>
      </c>
      <c r="C133" t="s">
        <v>343</v>
      </c>
      <c r="D133" t="s">
        <v>110</v>
      </c>
      <c r="E133">
        <v>72.64</v>
      </c>
      <c r="F133">
        <v>12</v>
      </c>
      <c r="G133">
        <v>8.2000000000000003E-2</v>
      </c>
      <c r="H133" s="34">
        <v>0</v>
      </c>
      <c r="I133" s="34">
        <v>0</v>
      </c>
    </row>
    <row r="134" spans="1:9" x14ac:dyDescent="0.3">
      <c r="A134" t="s">
        <v>427</v>
      </c>
      <c r="B134">
        <v>2019</v>
      </c>
      <c r="C134" t="s">
        <v>463</v>
      </c>
      <c r="D134" t="s">
        <v>110</v>
      </c>
      <c r="E134">
        <v>2153.09</v>
      </c>
      <c r="F134">
        <v>15</v>
      </c>
      <c r="G134">
        <v>8.2000000000000003E-2</v>
      </c>
      <c r="H134" s="34">
        <v>0</v>
      </c>
      <c r="I134" s="34">
        <v>0</v>
      </c>
    </row>
    <row r="135" spans="1:9" x14ac:dyDescent="0.3">
      <c r="A135" t="s">
        <v>427</v>
      </c>
      <c r="B135">
        <v>2019</v>
      </c>
      <c r="C135" t="s">
        <v>464</v>
      </c>
      <c r="D135" t="s">
        <v>110</v>
      </c>
      <c r="E135">
        <v>2747.89</v>
      </c>
      <c r="F135">
        <v>15</v>
      </c>
      <c r="G135">
        <v>8.2000000000000003E-2</v>
      </c>
      <c r="H135" s="34">
        <v>0</v>
      </c>
      <c r="I135" s="34">
        <v>0</v>
      </c>
    </row>
    <row r="136" spans="1:9" x14ac:dyDescent="0.3">
      <c r="A136" t="s">
        <v>427</v>
      </c>
      <c r="B136">
        <v>2019</v>
      </c>
      <c r="C136" t="s">
        <v>465</v>
      </c>
      <c r="D136" t="s">
        <v>110</v>
      </c>
      <c r="E136">
        <v>150.27000000000001</v>
      </c>
      <c r="F136">
        <v>14</v>
      </c>
      <c r="G136">
        <v>8.2000000000000003E-2</v>
      </c>
      <c r="H136" s="34">
        <v>0</v>
      </c>
      <c r="I136" s="34">
        <v>0</v>
      </c>
    </row>
    <row r="137" spans="1:9" x14ac:dyDescent="0.3">
      <c r="A137" t="s">
        <v>427</v>
      </c>
      <c r="B137">
        <v>2019</v>
      </c>
      <c r="C137" t="s">
        <v>466</v>
      </c>
      <c r="D137" t="s">
        <v>110</v>
      </c>
      <c r="E137">
        <v>145.36000000000001</v>
      </c>
      <c r="F137">
        <v>14</v>
      </c>
      <c r="G137">
        <v>8.2000000000000003E-2</v>
      </c>
      <c r="H137" s="34">
        <v>0</v>
      </c>
      <c r="I137" s="34">
        <v>0</v>
      </c>
    </row>
    <row r="138" spans="1:9" x14ac:dyDescent="0.3">
      <c r="A138" t="s">
        <v>427</v>
      </c>
      <c r="B138">
        <v>2019</v>
      </c>
      <c r="C138" t="s">
        <v>467</v>
      </c>
      <c r="D138" t="s">
        <v>110</v>
      </c>
      <c r="E138">
        <v>163.37</v>
      </c>
      <c r="F138">
        <v>14</v>
      </c>
      <c r="G138">
        <v>8.2000000000000003E-2</v>
      </c>
      <c r="H138" s="34">
        <v>0</v>
      </c>
      <c r="I138" s="34">
        <v>0</v>
      </c>
    </row>
    <row r="139" spans="1:9" x14ac:dyDescent="0.3">
      <c r="A139" t="s">
        <v>427</v>
      </c>
      <c r="B139">
        <v>2019</v>
      </c>
      <c r="C139" t="s">
        <v>347</v>
      </c>
      <c r="D139" t="s">
        <v>110</v>
      </c>
      <c r="E139">
        <v>152.81</v>
      </c>
      <c r="F139">
        <v>14</v>
      </c>
      <c r="G139">
        <v>8.2000000000000003E-2</v>
      </c>
      <c r="H139" s="34">
        <v>0</v>
      </c>
      <c r="I139" s="34">
        <v>0</v>
      </c>
    </row>
    <row r="140" spans="1:9" x14ac:dyDescent="0.3">
      <c r="A140" t="s">
        <v>427</v>
      </c>
      <c r="B140">
        <v>2020</v>
      </c>
      <c r="C140" t="s">
        <v>471</v>
      </c>
      <c r="D140" t="s">
        <v>110</v>
      </c>
      <c r="E140">
        <v>2153.09</v>
      </c>
      <c r="F140">
        <v>15</v>
      </c>
      <c r="G140">
        <v>8.2000000000000003E-2</v>
      </c>
      <c r="H140" s="34">
        <v>0</v>
      </c>
      <c r="I140" s="34">
        <v>0</v>
      </c>
    </row>
    <row r="141" spans="1:9" x14ac:dyDescent="0.3">
      <c r="A141" t="s">
        <v>427</v>
      </c>
      <c r="B141">
        <v>2020</v>
      </c>
      <c r="C141" t="s">
        <v>472</v>
      </c>
      <c r="D141" t="s">
        <v>110</v>
      </c>
      <c r="E141">
        <v>2747.89</v>
      </c>
      <c r="F141">
        <v>15</v>
      </c>
      <c r="G141">
        <v>8.2000000000000003E-2</v>
      </c>
      <c r="H141" s="34">
        <v>0</v>
      </c>
      <c r="I141" s="34">
        <v>0</v>
      </c>
    </row>
    <row r="142" spans="1:9" x14ac:dyDescent="0.3">
      <c r="A142" t="s">
        <v>427</v>
      </c>
      <c r="B142">
        <v>2020</v>
      </c>
      <c r="C142" t="s">
        <v>465</v>
      </c>
      <c r="D142" t="s">
        <v>110</v>
      </c>
      <c r="E142">
        <v>150.27000000000001</v>
      </c>
      <c r="F142">
        <v>14</v>
      </c>
      <c r="G142">
        <v>8.2000000000000003E-2</v>
      </c>
      <c r="H142" s="34">
        <v>0</v>
      </c>
      <c r="I142" s="34">
        <v>0</v>
      </c>
    </row>
    <row r="143" spans="1:9" x14ac:dyDescent="0.3">
      <c r="A143" t="s">
        <v>427</v>
      </c>
      <c r="B143">
        <v>2020</v>
      </c>
      <c r="C143" t="s">
        <v>466</v>
      </c>
      <c r="D143" t="s">
        <v>110</v>
      </c>
      <c r="E143">
        <v>145.36000000000001</v>
      </c>
      <c r="F143">
        <v>14</v>
      </c>
      <c r="G143">
        <v>8.2000000000000003E-2</v>
      </c>
      <c r="H143" s="34">
        <v>0</v>
      </c>
      <c r="I143" s="34">
        <v>0</v>
      </c>
    </row>
    <row r="144" spans="1:9" x14ac:dyDescent="0.3">
      <c r="A144" t="s">
        <v>427</v>
      </c>
      <c r="B144">
        <v>2020</v>
      </c>
      <c r="C144" t="s">
        <v>467</v>
      </c>
      <c r="D144" t="s">
        <v>110</v>
      </c>
      <c r="E144">
        <v>163.37</v>
      </c>
      <c r="F144">
        <v>14</v>
      </c>
      <c r="G144">
        <v>8.2000000000000003E-2</v>
      </c>
      <c r="H144" s="34">
        <v>0</v>
      </c>
      <c r="I144" s="34">
        <v>0</v>
      </c>
    </row>
    <row r="145" spans="1:10" x14ac:dyDescent="0.3">
      <c r="A145" t="s">
        <v>427</v>
      </c>
      <c r="B145">
        <v>2020</v>
      </c>
      <c r="C145" t="s">
        <v>347</v>
      </c>
      <c r="D145" t="s">
        <v>110</v>
      </c>
      <c r="E145">
        <v>152.81</v>
      </c>
      <c r="F145">
        <v>14</v>
      </c>
      <c r="G145">
        <v>8.2000000000000003E-2</v>
      </c>
      <c r="H145" s="34">
        <v>0</v>
      </c>
      <c r="I145" s="34">
        <v>0</v>
      </c>
    </row>
    <row r="146" spans="1:10" x14ac:dyDescent="0.3">
      <c r="A146" t="s">
        <v>427</v>
      </c>
      <c r="B146">
        <v>2020</v>
      </c>
      <c r="C146" t="s">
        <v>468</v>
      </c>
      <c r="D146" t="s">
        <v>110</v>
      </c>
      <c r="E146">
        <v>229.17</v>
      </c>
      <c r="F146">
        <v>12</v>
      </c>
      <c r="G146">
        <v>8.2000000000000003E-2</v>
      </c>
      <c r="H146" s="34">
        <v>0</v>
      </c>
      <c r="I146" s="34">
        <v>0</v>
      </c>
    </row>
    <row r="147" spans="1:10" x14ac:dyDescent="0.3">
      <c r="A147" t="s">
        <v>427</v>
      </c>
      <c r="B147">
        <v>2020</v>
      </c>
      <c r="C147" t="s">
        <v>469</v>
      </c>
      <c r="D147" t="s">
        <v>110</v>
      </c>
      <c r="E147">
        <v>396.35</v>
      </c>
      <c r="F147">
        <v>12</v>
      </c>
      <c r="G147">
        <v>8.2000000000000003E-2</v>
      </c>
      <c r="H147" s="34">
        <v>0</v>
      </c>
      <c r="I147" s="34">
        <v>0</v>
      </c>
    </row>
    <row r="148" spans="1:10" x14ac:dyDescent="0.3">
      <c r="A148" t="s">
        <v>427</v>
      </c>
      <c r="B148">
        <v>2020</v>
      </c>
      <c r="C148" t="s">
        <v>470</v>
      </c>
      <c r="D148" t="s">
        <v>110</v>
      </c>
      <c r="E148">
        <v>609.19000000000005</v>
      </c>
      <c r="F148">
        <v>12</v>
      </c>
      <c r="G148">
        <v>8.2000000000000003E-2</v>
      </c>
      <c r="H148" s="34">
        <v>0</v>
      </c>
      <c r="I148" s="34">
        <v>0</v>
      </c>
    </row>
    <row r="149" spans="1:10" x14ac:dyDescent="0.3">
      <c r="A149" t="s">
        <v>427</v>
      </c>
      <c r="B149">
        <v>2020</v>
      </c>
      <c r="C149" t="s">
        <v>343</v>
      </c>
      <c r="D149" t="s">
        <v>110</v>
      </c>
      <c r="E149">
        <v>72.64</v>
      </c>
      <c r="F149">
        <v>12</v>
      </c>
      <c r="G149">
        <v>8.2000000000000003E-2</v>
      </c>
      <c r="H149" s="34">
        <v>0</v>
      </c>
      <c r="I149" s="34">
        <v>0</v>
      </c>
    </row>
    <row r="150" spans="1:10" x14ac:dyDescent="0.3">
      <c r="A150" t="s">
        <v>427</v>
      </c>
      <c r="B150">
        <v>2020</v>
      </c>
      <c r="C150" t="s">
        <v>473</v>
      </c>
      <c r="D150" t="s">
        <v>110</v>
      </c>
      <c r="E150">
        <v>1488.81</v>
      </c>
      <c r="F150">
        <v>13</v>
      </c>
      <c r="G150">
        <v>8.2000000000000003E-2</v>
      </c>
      <c r="H150" s="34">
        <v>0</v>
      </c>
      <c r="I150" s="34">
        <v>0</v>
      </c>
    </row>
    <row r="151" spans="1:10" x14ac:dyDescent="0.3">
      <c r="A151" t="s">
        <v>427</v>
      </c>
      <c r="B151">
        <v>2020</v>
      </c>
      <c r="C151" t="s">
        <v>474</v>
      </c>
      <c r="D151" t="s">
        <v>110</v>
      </c>
      <c r="E151">
        <v>677.7</v>
      </c>
      <c r="F151">
        <v>5</v>
      </c>
      <c r="G151">
        <v>8.2000000000000003E-2</v>
      </c>
      <c r="H151" s="34">
        <v>0</v>
      </c>
      <c r="I151" s="34">
        <v>0</v>
      </c>
    </row>
    <row r="152" spans="1:10" x14ac:dyDescent="0.3">
      <c r="A152" t="s">
        <v>447</v>
      </c>
    </row>
    <row r="153" spans="1:10" x14ac:dyDescent="0.3">
      <c r="A153" t="s">
        <v>488</v>
      </c>
      <c r="B153">
        <v>2019</v>
      </c>
      <c r="C153" t="s">
        <v>508</v>
      </c>
      <c r="D153" t="s">
        <v>509</v>
      </c>
      <c r="E153">
        <v>30</v>
      </c>
      <c r="F153">
        <v>30</v>
      </c>
      <c r="G153">
        <v>7</v>
      </c>
      <c r="H153">
        <v>0.03</v>
      </c>
      <c r="I153">
        <v>26.999999999999996</v>
      </c>
      <c r="J153" s="1">
        <v>168.21763979098159</v>
      </c>
    </row>
    <row r="154" spans="1:10" x14ac:dyDescent="0.3">
      <c r="A154" t="s">
        <v>488</v>
      </c>
      <c r="B154">
        <v>2019</v>
      </c>
      <c r="C154" t="s">
        <v>510</v>
      </c>
      <c r="D154" t="s">
        <v>511</v>
      </c>
      <c r="E154">
        <v>1510</v>
      </c>
      <c r="F154">
        <v>41</v>
      </c>
      <c r="G154">
        <v>12</v>
      </c>
      <c r="H154">
        <v>0.03</v>
      </c>
      <c r="I154">
        <v>1857.3</v>
      </c>
      <c r="J154" s="1">
        <v>18487.57161725303</v>
      </c>
    </row>
    <row r="155" spans="1:10" x14ac:dyDescent="0.3">
      <c r="A155" t="s">
        <v>488</v>
      </c>
      <c r="B155">
        <v>2019</v>
      </c>
      <c r="C155" t="s">
        <v>512</v>
      </c>
      <c r="D155" t="s">
        <v>513</v>
      </c>
      <c r="E155">
        <v>75</v>
      </c>
      <c r="F155">
        <v>83</v>
      </c>
      <c r="G155">
        <v>25</v>
      </c>
      <c r="H155">
        <v>0.03</v>
      </c>
      <c r="I155">
        <v>186.74999999999997</v>
      </c>
      <c r="J155" s="1">
        <v>3251.9053313461677</v>
      </c>
    </row>
    <row r="156" spans="1:10" x14ac:dyDescent="0.3">
      <c r="A156" t="s">
        <v>488</v>
      </c>
      <c r="B156">
        <v>2019</v>
      </c>
      <c r="C156" t="s">
        <v>514</v>
      </c>
      <c r="D156" t="s">
        <v>515</v>
      </c>
      <c r="E156">
        <v>219</v>
      </c>
      <c r="F156">
        <v>21</v>
      </c>
      <c r="G156">
        <v>15</v>
      </c>
      <c r="H156">
        <v>0.03</v>
      </c>
      <c r="I156">
        <v>137.97</v>
      </c>
      <c r="J156" s="1">
        <v>1647.0769039224954</v>
      </c>
    </row>
    <row r="157" spans="1:10" x14ac:dyDescent="0.3">
      <c r="A157" t="s">
        <v>488</v>
      </c>
      <c r="B157">
        <v>2019</v>
      </c>
      <c r="C157" t="s">
        <v>516</v>
      </c>
      <c r="D157" t="s">
        <v>517</v>
      </c>
      <c r="E157">
        <v>74</v>
      </c>
      <c r="F157">
        <v>80</v>
      </c>
      <c r="G157">
        <v>7</v>
      </c>
      <c r="H157">
        <v>0.03</v>
      </c>
      <c r="I157">
        <v>177.6</v>
      </c>
      <c r="J157" s="1">
        <v>1106.4982528473458</v>
      </c>
    </row>
    <row r="158" spans="1:10" x14ac:dyDescent="0.3">
      <c r="A158" t="s">
        <v>488</v>
      </c>
      <c r="B158">
        <v>2019</v>
      </c>
      <c r="C158" t="s">
        <v>518</v>
      </c>
      <c r="D158" t="s">
        <v>327</v>
      </c>
      <c r="E158">
        <v>3</v>
      </c>
      <c r="F158">
        <v>80</v>
      </c>
      <c r="G158">
        <v>20</v>
      </c>
      <c r="H158">
        <v>0.03</v>
      </c>
      <c r="I158">
        <v>7.1999999999999993</v>
      </c>
      <c r="J158" s="1">
        <v>107.11781899527961</v>
      </c>
    </row>
    <row r="159" spans="1:10" x14ac:dyDescent="0.3">
      <c r="A159" t="s">
        <v>488</v>
      </c>
      <c r="B159">
        <v>2019</v>
      </c>
      <c r="C159" t="s">
        <v>519</v>
      </c>
      <c r="D159" t="s">
        <v>520</v>
      </c>
      <c r="E159">
        <v>4976</v>
      </c>
      <c r="F159">
        <v>2</v>
      </c>
      <c r="G159">
        <v>45</v>
      </c>
      <c r="H159">
        <v>0.03</v>
      </c>
      <c r="I159">
        <v>298.56</v>
      </c>
      <c r="J159" s="1">
        <v>7320.3068162952659</v>
      </c>
    </row>
    <row r="160" spans="1:10" x14ac:dyDescent="0.3">
      <c r="A160" t="s">
        <v>488</v>
      </c>
      <c r="B160">
        <v>2019</v>
      </c>
      <c r="C160" t="s">
        <v>521</v>
      </c>
      <c r="D160" t="s">
        <v>522</v>
      </c>
      <c r="E160">
        <v>426</v>
      </c>
      <c r="F160">
        <v>1</v>
      </c>
      <c r="G160">
        <v>45</v>
      </c>
      <c r="H160">
        <v>0.03</v>
      </c>
      <c r="I160">
        <v>12.78</v>
      </c>
      <c r="J160" s="1">
        <v>313.34914627630457</v>
      </c>
    </row>
    <row r="161" spans="1:10" x14ac:dyDescent="0.3">
      <c r="A161" t="s">
        <v>488</v>
      </c>
      <c r="B161">
        <v>2019</v>
      </c>
      <c r="C161" t="s">
        <v>523</v>
      </c>
      <c r="D161" t="s">
        <v>330</v>
      </c>
      <c r="E161">
        <v>864</v>
      </c>
      <c r="F161">
        <v>1</v>
      </c>
      <c r="G161">
        <v>45</v>
      </c>
      <c r="H161">
        <v>0.03</v>
      </c>
      <c r="I161">
        <v>25.919999999999998</v>
      </c>
      <c r="J161" s="1">
        <v>635.52502906743462</v>
      </c>
    </row>
    <row r="162" spans="1:10" x14ac:dyDescent="0.3">
      <c r="A162" t="s">
        <v>488</v>
      </c>
      <c r="B162">
        <v>2019</v>
      </c>
      <c r="C162" t="s">
        <v>524</v>
      </c>
      <c r="D162" t="s">
        <v>525</v>
      </c>
      <c r="E162">
        <v>20460</v>
      </c>
      <c r="F162">
        <v>1</v>
      </c>
      <c r="G162">
        <v>45</v>
      </c>
      <c r="H162">
        <v>0.03</v>
      </c>
      <c r="I162">
        <v>613.79999999999995</v>
      </c>
      <c r="J162" s="1">
        <v>15049.585757777444</v>
      </c>
    </row>
    <row r="163" spans="1:10" x14ac:dyDescent="0.3">
      <c r="A163" t="s">
        <v>488</v>
      </c>
      <c r="B163">
        <v>2019</v>
      </c>
      <c r="C163" t="s">
        <v>526</v>
      </c>
      <c r="D163" t="s">
        <v>332</v>
      </c>
      <c r="E163">
        <v>334</v>
      </c>
      <c r="F163">
        <v>5</v>
      </c>
      <c r="G163">
        <v>45</v>
      </c>
      <c r="H163">
        <v>0.03</v>
      </c>
      <c r="I163">
        <v>50.1</v>
      </c>
      <c r="J163" s="1">
        <v>1228.387498313213</v>
      </c>
    </row>
    <row r="164" spans="1:10" x14ac:dyDescent="0.3">
      <c r="A164" t="s">
        <v>488</v>
      </c>
      <c r="B164">
        <v>2019</v>
      </c>
      <c r="C164" t="s">
        <v>527</v>
      </c>
      <c r="D164" t="s">
        <v>528</v>
      </c>
      <c r="E164">
        <v>30104</v>
      </c>
      <c r="F164">
        <v>1</v>
      </c>
      <c r="G164">
        <v>15</v>
      </c>
      <c r="H164">
        <v>0.03</v>
      </c>
      <c r="I164">
        <v>903.12</v>
      </c>
      <c r="J164" s="1">
        <v>10781.387935569212</v>
      </c>
    </row>
    <row r="165" spans="1:10" x14ac:dyDescent="0.3">
      <c r="A165" t="s">
        <v>488</v>
      </c>
      <c r="B165">
        <v>2019</v>
      </c>
      <c r="C165" t="s">
        <v>529</v>
      </c>
      <c r="D165" t="s">
        <v>530</v>
      </c>
      <c r="E165">
        <v>1008</v>
      </c>
      <c r="F165">
        <v>1</v>
      </c>
      <c r="G165">
        <v>45</v>
      </c>
      <c r="H165">
        <v>0.03</v>
      </c>
      <c r="I165">
        <v>30.24</v>
      </c>
      <c r="J165" s="1">
        <v>741.44586724534042</v>
      </c>
    </row>
    <row r="166" spans="1:10" x14ac:dyDescent="0.3">
      <c r="A166" t="s">
        <v>488</v>
      </c>
      <c r="B166">
        <v>2019</v>
      </c>
      <c r="C166" t="s">
        <v>531</v>
      </c>
      <c r="D166" t="s">
        <v>532</v>
      </c>
      <c r="E166">
        <v>1785</v>
      </c>
      <c r="F166">
        <v>1</v>
      </c>
      <c r="G166">
        <v>45</v>
      </c>
      <c r="H166">
        <v>0.03</v>
      </c>
      <c r="I166">
        <v>53.55</v>
      </c>
      <c r="J166" s="1">
        <v>1312.9770565802905</v>
      </c>
    </row>
    <row r="167" spans="1:10" x14ac:dyDescent="0.3">
      <c r="A167" t="s">
        <v>488</v>
      </c>
      <c r="B167">
        <v>2019</v>
      </c>
      <c r="C167" t="s">
        <v>533</v>
      </c>
      <c r="D167" t="s">
        <v>534</v>
      </c>
      <c r="E167">
        <v>4039</v>
      </c>
      <c r="F167">
        <v>0.5</v>
      </c>
      <c r="G167">
        <v>15</v>
      </c>
      <c r="H167">
        <v>0.03</v>
      </c>
      <c r="I167">
        <v>60.585000000000001</v>
      </c>
      <c r="J167" s="1">
        <v>723.25979723232865</v>
      </c>
    </row>
    <row r="168" spans="1:10" x14ac:dyDescent="0.3">
      <c r="A168" t="s">
        <v>488</v>
      </c>
      <c r="B168">
        <v>2019</v>
      </c>
      <c r="C168" t="s">
        <v>535</v>
      </c>
      <c r="D168" t="s">
        <v>536</v>
      </c>
      <c r="E168">
        <v>1</v>
      </c>
      <c r="F168">
        <v>936</v>
      </c>
      <c r="G168">
        <v>20</v>
      </c>
      <c r="H168">
        <v>0.03</v>
      </c>
      <c r="I168">
        <v>28.08</v>
      </c>
      <c r="J168" s="1">
        <v>417.75949408159045</v>
      </c>
    </row>
    <row r="169" spans="1:10" x14ac:dyDescent="0.3">
      <c r="A169" t="s">
        <v>488</v>
      </c>
      <c r="B169">
        <v>2019</v>
      </c>
      <c r="C169" t="s">
        <v>537</v>
      </c>
      <c r="D169" t="s">
        <v>336</v>
      </c>
      <c r="E169">
        <v>3</v>
      </c>
      <c r="F169">
        <v>3920</v>
      </c>
      <c r="G169">
        <v>15</v>
      </c>
      <c r="H169">
        <v>0.03</v>
      </c>
      <c r="I169">
        <v>352.79999999999995</v>
      </c>
      <c r="J169" s="1">
        <v>4211.7034986145991</v>
      </c>
    </row>
    <row r="170" spans="1:10" x14ac:dyDescent="0.3">
      <c r="A170" t="s">
        <v>488</v>
      </c>
      <c r="B170">
        <v>2019</v>
      </c>
      <c r="C170" t="s">
        <v>538</v>
      </c>
      <c r="D170" t="s">
        <v>539</v>
      </c>
      <c r="E170">
        <v>2</v>
      </c>
      <c r="F170">
        <v>444</v>
      </c>
      <c r="G170">
        <v>5</v>
      </c>
      <c r="H170">
        <v>0.03</v>
      </c>
      <c r="I170">
        <v>26.64</v>
      </c>
      <c r="J170" s="1">
        <v>122.00339946686229</v>
      </c>
    </row>
    <row r="171" spans="1:10" x14ac:dyDescent="0.3">
      <c r="A171" t="s">
        <v>488</v>
      </c>
      <c r="B171">
        <v>2020</v>
      </c>
      <c r="C171" t="s">
        <v>518</v>
      </c>
      <c r="D171" t="s">
        <v>327</v>
      </c>
      <c r="E171">
        <v>2</v>
      </c>
      <c r="F171">
        <v>80</v>
      </c>
      <c r="G171">
        <v>20</v>
      </c>
      <c r="H171">
        <v>0.03</v>
      </c>
      <c r="I171">
        <v>4.8</v>
      </c>
      <c r="J171" s="1">
        <v>71.411879330186409</v>
      </c>
    </row>
    <row r="172" spans="1:10" x14ac:dyDescent="0.3">
      <c r="A172" t="s">
        <v>488</v>
      </c>
      <c r="B172">
        <v>2020</v>
      </c>
      <c r="C172" t="s">
        <v>540</v>
      </c>
      <c r="D172" t="s">
        <v>329</v>
      </c>
      <c r="E172">
        <v>430</v>
      </c>
      <c r="F172">
        <v>2</v>
      </c>
      <c r="G172">
        <v>45</v>
      </c>
      <c r="H172">
        <v>0.03</v>
      </c>
      <c r="I172">
        <v>25.8</v>
      </c>
      <c r="J172" s="1">
        <v>632.58278356249286</v>
      </c>
    </row>
    <row r="173" spans="1:10" x14ac:dyDescent="0.3">
      <c r="A173" t="s">
        <v>488</v>
      </c>
      <c r="B173">
        <v>2020</v>
      </c>
      <c r="C173" t="s">
        <v>519</v>
      </c>
      <c r="D173" t="s">
        <v>520</v>
      </c>
      <c r="E173">
        <v>480</v>
      </c>
      <c r="F173">
        <v>2</v>
      </c>
      <c r="G173">
        <v>45</v>
      </c>
      <c r="H173">
        <v>0.03</v>
      </c>
      <c r="I173">
        <v>28.799999999999997</v>
      </c>
      <c r="J173" s="1">
        <v>706.13892118603849</v>
      </c>
    </row>
    <row r="174" spans="1:10" x14ac:dyDescent="0.3">
      <c r="A174" t="s">
        <v>488</v>
      </c>
      <c r="B174">
        <v>2020</v>
      </c>
      <c r="C174" t="s">
        <v>541</v>
      </c>
      <c r="D174" t="s">
        <v>542</v>
      </c>
      <c r="E174">
        <v>1260</v>
      </c>
      <c r="F174">
        <v>0.3</v>
      </c>
      <c r="G174">
        <v>45</v>
      </c>
      <c r="H174">
        <v>0.03</v>
      </c>
      <c r="I174">
        <v>11.34</v>
      </c>
      <c r="J174" s="1">
        <v>278.04220021700269</v>
      </c>
    </row>
    <row r="175" spans="1:10" x14ac:dyDescent="0.3">
      <c r="A175" t="s">
        <v>488</v>
      </c>
      <c r="B175">
        <v>2020</v>
      </c>
      <c r="C175" t="s">
        <v>523</v>
      </c>
      <c r="D175" t="s">
        <v>330</v>
      </c>
      <c r="E175">
        <v>1374</v>
      </c>
      <c r="F175">
        <v>1</v>
      </c>
      <c r="G175">
        <v>45</v>
      </c>
      <c r="H175">
        <v>0.03</v>
      </c>
      <c r="I175">
        <v>41.22</v>
      </c>
      <c r="J175" s="1">
        <v>1010.6613309475176</v>
      </c>
    </row>
    <row r="176" spans="1:10" x14ac:dyDescent="0.3">
      <c r="A176" t="s">
        <v>488</v>
      </c>
      <c r="B176">
        <v>2020</v>
      </c>
      <c r="C176" t="s">
        <v>524</v>
      </c>
      <c r="D176" t="s">
        <v>525</v>
      </c>
      <c r="E176">
        <v>1053</v>
      </c>
      <c r="F176">
        <v>1</v>
      </c>
      <c r="G176">
        <v>45</v>
      </c>
      <c r="H176">
        <v>0.03</v>
      </c>
      <c r="I176">
        <v>31.59</v>
      </c>
      <c r="J176" s="1">
        <v>774.5461291759359</v>
      </c>
    </row>
    <row r="177" spans="1:10" x14ac:dyDescent="0.3">
      <c r="A177" t="s">
        <v>488</v>
      </c>
      <c r="B177">
        <v>2020</v>
      </c>
      <c r="C177" t="s">
        <v>526</v>
      </c>
      <c r="D177" t="s">
        <v>332</v>
      </c>
      <c r="E177">
        <v>63</v>
      </c>
      <c r="F177">
        <v>0.5</v>
      </c>
      <c r="G177">
        <v>45</v>
      </c>
      <c r="H177">
        <v>0.03</v>
      </c>
      <c r="I177">
        <v>0.94499999999999995</v>
      </c>
      <c r="J177" s="1">
        <v>23.170183351416888</v>
      </c>
    </row>
    <row r="178" spans="1:10" x14ac:dyDescent="0.3">
      <c r="A178" t="s">
        <v>488</v>
      </c>
      <c r="B178">
        <v>2020</v>
      </c>
      <c r="C178" t="s">
        <v>527</v>
      </c>
      <c r="D178" t="s">
        <v>528</v>
      </c>
      <c r="E178">
        <v>1260</v>
      </c>
      <c r="F178">
        <v>0.3</v>
      </c>
      <c r="G178">
        <v>15</v>
      </c>
      <c r="H178">
        <v>0.03</v>
      </c>
      <c r="I178">
        <v>11.34</v>
      </c>
      <c r="J178" s="1">
        <v>135.3761838840407</v>
      </c>
    </row>
    <row r="179" spans="1:10" x14ac:dyDescent="0.3">
      <c r="A179" t="s">
        <v>488</v>
      </c>
      <c r="B179">
        <v>2020</v>
      </c>
      <c r="C179" t="s">
        <v>543</v>
      </c>
      <c r="D179" t="s">
        <v>544</v>
      </c>
      <c r="E179">
        <v>2600</v>
      </c>
      <c r="F179">
        <v>1</v>
      </c>
      <c r="G179">
        <v>45</v>
      </c>
      <c r="H179">
        <v>0.03</v>
      </c>
      <c r="I179">
        <v>78</v>
      </c>
      <c r="J179" s="1">
        <v>1912.4595782121876</v>
      </c>
    </row>
    <row r="180" spans="1:10" x14ac:dyDescent="0.3">
      <c r="A180" t="s">
        <v>488</v>
      </c>
      <c r="B180">
        <v>2020</v>
      </c>
      <c r="C180" t="s">
        <v>533</v>
      </c>
      <c r="D180" t="s">
        <v>534</v>
      </c>
      <c r="E180">
        <v>3926</v>
      </c>
      <c r="F180">
        <v>0.5</v>
      </c>
      <c r="G180">
        <v>15</v>
      </c>
      <c r="H180">
        <v>0.03</v>
      </c>
      <c r="I180">
        <v>58.89</v>
      </c>
      <c r="J180" s="1">
        <v>703.02499726024314</v>
      </c>
    </row>
    <row r="181" spans="1:10" x14ac:dyDescent="0.3">
      <c r="A181" t="s">
        <v>488</v>
      </c>
      <c r="B181">
        <v>2020</v>
      </c>
      <c r="C181" t="s">
        <v>537</v>
      </c>
      <c r="D181" t="s">
        <v>336</v>
      </c>
      <c r="E181">
        <v>3</v>
      </c>
      <c r="F181">
        <v>3920</v>
      </c>
      <c r="G181">
        <v>15</v>
      </c>
      <c r="H181">
        <v>0.03</v>
      </c>
      <c r="I181">
        <v>352.79999999999995</v>
      </c>
      <c r="J181" s="1">
        <v>4211.7034986145991</v>
      </c>
    </row>
    <row r="182" spans="1:10" x14ac:dyDescent="0.3">
      <c r="A182" t="s">
        <v>488</v>
      </c>
      <c r="B182">
        <v>2020</v>
      </c>
      <c r="C182" t="s">
        <v>508</v>
      </c>
      <c r="D182" t="s">
        <v>509</v>
      </c>
      <c r="E182">
        <v>18</v>
      </c>
      <c r="F182">
        <v>30</v>
      </c>
      <c r="G182">
        <v>7</v>
      </c>
      <c r="H182">
        <v>0.03</v>
      </c>
      <c r="I182">
        <v>16.2</v>
      </c>
      <c r="J182" s="1">
        <v>100.93058387458898</v>
      </c>
    </row>
    <row r="183" spans="1:10" x14ac:dyDescent="0.3">
      <c r="A183" t="s">
        <v>488</v>
      </c>
      <c r="B183">
        <v>2020</v>
      </c>
      <c r="C183" t="s">
        <v>510</v>
      </c>
      <c r="D183" t="s">
        <v>511</v>
      </c>
      <c r="E183">
        <v>71</v>
      </c>
      <c r="F183">
        <v>41</v>
      </c>
      <c r="G183">
        <v>12</v>
      </c>
      <c r="H183">
        <v>0.03</v>
      </c>
      <c r="I183">
        <v>87.33</v>
      </c>
      <c r="J183" s="1">
        <v>869.28316875825499</v>
      </c>
    </row>
    <row r="184" spans="1:10" x14ac:dyDescent="0.3">
      <c r="A184" t="s">
        <v>488</v>
      </c>
      <c r="B184">
        <v>2020</v>
      </c>
      <c r="C184" t="s">
        <v>514</v>
      </c>
      <c r="D184" t="s">
        <v>515</v>
      </c>
      <c r="E184">
        <v>219</v>
      </c>
      <c r="F184">
        <v>21</v>
      </c>
      <c r="G184">
        <v>15</v>
      </c>
      <c r="H184">
        <v>0.03</v>
      </c>
      <c r="I184">
        <v>137.97</v>
      </c>
      <c r="J184" s="1">
        <v>1647.0769039224954</v>
      </c>
    </row>
    <row r="185" spans="1:10" x14ac:dyDescent="0.3">
      <c r="A185" t="s">
        <v>488</v>
      </c>
      <c r="B185">
        <v>2020</v>
      </c>
      <c r="C185" t="s">
        <v>512</v>
      </c>
      <c r="D185" t="s">
        <v>513</v>
      </c>
      <c r="E185">
        <v>4</v>
      </c>
      <c r="F185">
        <v>83</v>
      </c>
      <c r="G185">
        <v>25</v>
      </c>
      <c r="H185">
        <v>0.03</v>
      </c>
      <c r="I185">
        <v>9.9599999999999991</v>
      </c>
      <c r="J185" s="1">
        <v>173.43495100512897</v>
      </c>
    </row>
    <row r="186" spans="1:10" x14ac:dyDescent="0.3">
      <c r="A186" t="s">
        <v>488</v>
      </c>
      <c r="B186">
        <v>2020</v>
      </c>
      <c r="C186" t="s">
        <v>516</v>
      </c>
      <c r="D186" t="s">
        <v>517</v>
      </c>
      <c r="E186">
        <v>3</v>
      </c>
      <c r="F186">
        <v>80</v>
      </c>
      <c r="G186">
        <v>7</v>
      </c>
      <c r="H186">
        <v>0.03</v>
      </c>
      <c r="I186">
        <v>7.1999999999999993</v>
      </c>
      <c r="J186" s="1">
        <v>44.858037277595095</v>
      </c>
    </row>
    <row r="187" spans="1:10" x14ac:dyDescent="0.3">
      <c r="A187" t="s">
        <v>553</v>
      </c>
      <c r="B187" s="149" t="s">
        <v>603</v>
      </c>
      <c r="C187" s="149"/>
      <c r="D187" s="149"/>
      <c r="E187" s="149"/>
      <c r="F187" s="149"/>
      <c r="G187" s="149"/>
      <c r="H187" s="149"/>
      <c r="I187" s="149"/>
    </row>
    <row r="188" spans="1:10" x14ac:dyDescent="0.3">
      <c r="A188" t="s">
        <v>602</v>
      </c>
      <c r="B188" s="150" t="s">
        <v>603</v>
      </c>
      <c r="C188" s="150"/>
      <c r="D188" s="150"/>
    </row>
    <row r="189" spans="1:10" x14ac:dyDescent="0.3">
      <c r="A189" t="s">
        <v>612</v>
      </c>
      <c r="B189" s="66">
        <v>2020</v>
      </c>
      <c r="C189" s="66" t="s">
        <v>632</v>
      </c>
      <c r="D189" s="66" t="s">
        <v>633</v>
      </c>
      <c r="E189" s="66" t="s">
        <v>634</v>
      </c>
      <c r="F189" s="66">
        <v>337.97500000000002</v>
      </c>
      <c r="G189" s="66">
        <v>20</v>
      </c>
      <c r="H189" s="66">
        <v>8.48E-2</v>
      </c>
      <c r="I189" s="66" t="e">
        <v>#VALUE!</v>
      </c>
    </row>
    <row r="190" spans="1:10" x14ac:dyDescent="0.3">
      <c r="A190" s="66" t="s">
        <v>612</v>
      </c>
      <c r="B190" s="66">
        <v>2020</v>
      </c>
      <c r="C190" s="66" t="s">
        <v>635</v>
      </c>
      <c r="D190" s="66" t="s">
        <v>636</v>
      </c>
      <c r="E190" s="66" t="s">
        <v>634</v>
      </c>
      <c r="F190" s="66">
        <v>72.64</v>
      </c>
      <c r="G190" s="66">
        <v>12</v>
      </c>
      <c r="H190" s="66">
        <v>8.48E-2</v>
      </c>
      <c r="I190" s="66"/>
    </row>
    <row r="191" spans="1:10" x14ac:dyDescent="0.3">
      <c r="A191" s="66" t="s">
        <v>612</v>
      </c>
      <c r="B191" s="66">
        <v>2020</v>
      </c>
      <c r="C191" s="66" t="s">
        <v>637</v>
      </c>
      <c r="D191" s="66" t="s">
        <v>638</v>
      </c>
      <c r="E191" s="66" t="s">
        <v>634</v>
      </c>
      <c r="F191" s="66">
        <v>1342.9068</v>
      </c>
      <c r="G191" s="66">
        <v>45</v>
      </c>
      <c r="H191" s="66">
        <v>8.48E-2</v>
      </c>
      <c r="I191" s="66"/>
    </row>
    <row r="192" spans="1:10" x14ac:dyDescent="0.3">
      <c r="A192" s="66" t="s">
        <v>612</v>
      </c>
      <c r="B192" s="66">
        <v>2020</v>
      </c>
      <c r="C192" s="66" t="s">
        <v>639</v>
      </c>
      <c r="D192" s="66" t="s">
        <v>344</v>
      </c>
      <c r="E192" s="66" t="s">
        <v>634</v>
      </c>
      <c r="F192" s="66">
        <v>362.16</v>
      </c>
      <c r="G192" s="66">
        <v>45</v>
      </c>
      <c r="H192" s="66">
        <v>8.48E-2</v>
      </c>
      <c r="I192" s="66"/>
    </row>
    <row r="193" spans="1:9" x14ac:dyDescent="0.3">
      <c r="A193" s="66" t="s">
        <v>612</v>
      </c>
      <c r="B193" s="66">
        <v>2020</v>
      </c>
      <c r="C193" s="66" t="s">
        <v>640</v>
      </c>
      <c r="D193" s="66" t="s">
        <v>641</v>
      </c>
      <c r="E193" s="66" t="s">
        <v>634</v>
      </c>
      <c r="F193" s="66">
        <v>7235.59</v>
      </c>
      <c r="G193" s="66">
        <v>15</v>
      </c>
      <c r="H193" s="66">
        <v>8.48E-2</v>
      </c>
      <c r="I193" s="66"/>
    </row>
    <row r="194" spans="1:9" x14ac:dyDescent="0.3">
      <c r="A194" s="66" t="s">
        <v>612</v>
      </c>
      <c r="B194" s="66">
        <v>2020</v>
      </c>
      <c r="C194" s="66" t="s">
        <v>640</v>
      </c>
      <c r="D194" s="66" t="s">
        <v>641</v>
      </c>
      <c r="E194" s="66" t="s">
        <v>634</v>
      </c>
      <c r="F194" s="66">
        <v>-7235.59</v>
      </c>
      <c r="G194" s="66">
        <v>15</v>
      </c>
      <c r="H194" s="66">
        <v>8.48E-2</v>
      </c>
      <c r="I194" s="66"/>
    </row>
    <row r="195" spans="1:9" x14ac:dyDescent="0.3">
      <c r="A195" s="66" t="s">
        <v>612</v>
      </c>
      <c r="B195" s="66">
        <v>2020</v>
      </c>
      <c r="C195" s="66" t="s">
        <v>642</v>
      </c>
      <c r="D195" s="66" t="s">
        <v>643</v>
      </c>
      <c r="E195" s="66" t="s">
        <v>634</v>
      </c>
      <c r="F195" s="66">
        <v>1032.71</v>
      </c>
      <c r="G195" s="66">
        <v>20</v>
      </c>
      <c r="H195" s="66">
        <v>8.48E-2</v>
      </c>
      <c r="I195" s="66"/>
    </row>
    <row r="196" spans="1:9" x14ac:dyDescent="0.3">
      <c r="A196" s="66" t="s">
        <v>612</v>
      </c>
      <c r="B196" s="66">
        <v>2020</v>
      </c>
      <c r="C196" s="66" t="s">
        <v>644</v>
      </c>
      <c r="D196" s="66" t="s">
        <v>463</v>
      </c>
      <c r="E196" s="66" t="s">
        <v>634</v>
      </c>
      <c r="F196" s="66">
        <v>2153.09</v>
      </c>
      <c r="G196" s="66">
        <v>15</v>
      </c>
      <c r="H196" s="66">
        <v>8.48E-2</v>
      </c>
      <c r="I196" s="66"/>
    </row>
    <row r="197" spans="1:9" x14ac:dyDescent="0.3">
      <c r="A197" s="66" t="s">
        <v>612</v>
      </c>
      <c r="B197" s="66">
        <v>2020</v>
      </c>
      <c r="C197" s="66" t="s">
        <v>644</v>
      </c>
      <c r="D197" s="66" t="s">
        <v>463</v>
      </c>
      <c r="E197" s="66" t="s">
        <v>634</v>
      </c>
      <c r="F197" s="66">
        <v>2153.09</v>
      </c>
      <c r="G197" s="66">
        <v>15</v>
      </c>
      <c r="H197" s="66">
        <v>8.48E-2</v>
      </c>
      <c r="I197" s="66"/>
    </row>
    <row r="198" spans="1:9" x14ac:dyDescent="0.3">
      <c r="A198" s="66" t="s">
        <v>612</v>
      </c>
      <c r="B198" s="66">
        <v>2020</v>
      </c>
      <c r="C198" s="66" t="s">
        <v>640</v>
      </c>
      <c r="D198" s="66" t="s">
        <v>645</v>
      </c>
      <c r="E198" s="66" t="s">
        <v>634</v>
      </c>
      <c r="F198" s="66">
        <v>7235.59</v>
      </c>
      <c r="G198" s="66">
        <v>15</v>
      </c>
      <c r="H198" s="66">
        <v>8.48E-2</v>
      </c>
      <c r="I198" s="66"/>
    </row>
    <row r="199" spans="1:9" x14ac:dyDescent="0.3">
      <c r="A199" s="66" t="s">
        <v>612</v>
      </c>
      <c r="B199" s="66">
        <v>2020</v>
      </c>
      <c r="C199" s="66" t="s">
        <v>640</v>
      </c>
      <c r="D199" s="66" t="s">
        <v>645</v>
      </c>
      <c r="E199" s="66" t="s">
        <v>634</v>
      </c>
      <c r="F199" s="66">
        <v>7235.59</v>
      </c>
      <c r="G199" s="66">
        <v>15</v>
      </c>
      <c r="H199" s="66">
        <v>8.48E-2</v>
      </c>
      <c r="I199" s="66"/>
    </row>
    <row r="200" spans="1:9" x14ac:dyDescent="0.3">
      <c r="A200" s="66" t="s">
        <v>612</v>
      </c>
      <c r="B200" s="66">
        <v>2020</v>
      </c>
      <c r="C200" s="66" t="s">
        <v>646</v>
      </c>
      <c r="D200" s="66" t="s">
        <v>647</v>
      </c>
      <c r="E200" s="66" t="s">
        <v>634</v>
      </c>
      <c r="F200" s="66">
        <v>793.31</v>
      </c>
      <c r="G200" s="66">
        <v>15</v>
      </c>
      <c r="H200" s="66">
        <v>8.48E-2</v>
      </c>
      <c r="I200" s="66"/>
    </row>
    <row r="201" spans="1:9" x14ac:dyDescent="0.3">
      <c r="A201" s="66" t="s">
        <v>612</v>
      </c>
      <c r="B201" s="66">
        <v>2020</v>
      </c>
      <c r="C201" s="66" t="s">
        <v>648</v>
      </c>
      <c r="D201" s="66" t="s">
        <v>471</v>
      </c>
      <c r="E201" s="66" t="s">
        <v>634</v>
      </c>
      <c r="F201" s="66">
        <v>2153.09</v>
      </c>
      <c r="G201" s="66">
        <v>15</v>
      </c>
      <c r="H201" s="66">
        <v>8.48E-2</v>
      </c>
      <c r="I201" s="66"/>
    </row>
    <row r="202" spans="1:9" x14ac:dyDescent="0.3">
      <c r="A202" s="66" t="s">
        <v>612</v>
      </c>
      <c r="B202" s="66">
        <v>2020</v>
      </c>
      <c r="C202" s="66" t="s">
        <v>649</v>
      </c>
      <c r="D202" s="66" t="s">
        <v>650</v>
      </c>
      <c r="E202" s="66" t="s">
        <v>634</v>
      </c>
      <c r="F202" s="66">
        <v>2714.79</v>
      </c>
      <c r="G202" s="66">
        <v>45</v>
      </c>
      <c r="H202" s="66">
        <v>8.48E-2</v>
      </c>
      <c r="I202" s="66"/>
    </row>
    <row r="203" spans="1:9" x14ac:dyDescent="0.3">
      <c r="A203" s="66" t="s">
        <v>612</v>
      </c>
      <c r="B203" s="66">
        <v>2020</v>
      </c>
      <c r="C203" s="66" t="s">
        <v>651</v>
      </c>
      <c r="D203" s="66" t="s">
        <v>652</v>
      </c>
      <c r="E203" s="66" t="s">
        <v>634</v>
      </c>
      <c r="F203" s="66">
        <v>192.78</v>
      </c>
      <c r="G203" s="66">
        <v>14</v>
      </c>
      <c r="H203" s="66">
        <v>8.48E-2</v>
      </c>
      <c r="I203" s="66"/>
    </row>
    <row r="204" spans="1:9" x14ac:dyDescent="0.3">
      <c r="A204" s="66" t="s">
        <v>612</v>
      </c>
      <c r="B204" s="66">
        <v>2020</v>
      </c>
      <c r="C204" s="66" t="s">
        <v>653</v>
      </c>
      <c r="D204" s="66" t="s">
        <v>654</v>
      </c>
      <c r="E204" s="66" t="s">
        <v>634</v>
      </c>
      <c r="F204" s="66">
        <v>4353.38</v>
      </c>
      <c r="G204" s="66">
        <v>15</v>
      </c>
      <c r="H204" s="66">
        <v>8.48E-2</v>
      </c>
      <c r="I204" s="66"/>
    </row>
    <row r="205" spans="1:9" x14ac:dyDescent="0.3">
      <c r="A205" s="66" t="s">
        <v>612</v>
      </c>
      <c r="B205" s="66">
        <v>2020</v>
      </c>
      <c r="C205" s="66" t="s">
        <v>653</v>
      </c>
      <c r="D205" s="66" t="s">
        <v>654</v>
      </c>
      <c r="E205" s="66" t="s">
        <v>634</v>
      </c>
      <c r="F205" s="66">
        <v>4353.38</v>
      </c>
      <c r="G205" s="66">
        <v>15</v>
      </c>
      <c r="H205" s="66">
        <v>8.48E-2</v>
      </c>
      <c r="I205" s="66"/>
    </row>
    <row r="206" spans="1:9" x14ac:dyDescent="0.3">
      <c r="A206" s="66" t="s">
        <v>612</v>
      </c>
      <c r="B206" s="66">
        <v>2020</v>
      </c>
      <c r="C206" s="66" t="s">
        <v>653</v>
      </c>
      <c r="D206" s="66" t="s">
        <v>654</v>
      </c>
      <c r="E206" s="66" t="s">
        <v>634</v>
      </c>
      <c r="F206" s="66">
        <v>8706.76</v>
      </c>
      <c r="G206" s="66">
        <v>15</v>
      </c>
      <c r="H206" s="66">
        <v>8.48E-2</v>
      </c>
      <c r="I206" s="66"/>
    </row>
    <row r="207" spans="1:9" x14ac:dyDescent="0.3">
      <c r="A207" s="66" t="s">
        <v>612</v>
      </c>
      <c r="B207" s="66">
        <v>2020</v>
      </c>
      <c r="C207" s="66" t="s">
        <v>653</v>
      </c>
      <c r="D207" s="66" t="s">
        <v>654</v>
      </c>
      <c r="E207" s="66" t="s">
        <v>634</v>
      </c>
      <c r="F207" s="66">
        <v>4353.38</v>
      </c>
      <c r="G207" s="66">
        <v>15</v>
      </c>
      <c r="H207" s="66">
        <v>8.48E-2</v>
      </c>
      <c r="I207" s="66"/>
    </row>
    <row r="208" spans="1:9" x14ac:dyDescent="0.3">
      <c r="A208" s="66" t="s">
        <v>612</v>
      </c>
      <c r="B208" s="66">
        <v>2020</v>
      </c>
      <c r="C208" s="66" t="s">
        <v>653</v>
      </c>
      <c r="D208" s="66" t="s">
        <v>654</v>
      </c>
      <c r="E208" s="66" t="s">
        <v>634</v>
      </c>
      <c r="F208" s="66">
        <v>21766.9</v>
      </c>
      <c r="G208" s="66">
        <v>15</v>
      </c>
      <c r="H208" s="66">
        <v>8.48E-2</v>
      </c>
      <c r="I208" s="66"/>
    </row>
    <row r="209" spans="1:9" x14ac:dyDescent="0.3">
      <c r="A209" s="66" t="s">
        <v>612</v>
      </c>
      <c r="B209" s="66">
        <v>2020</v>
      </c>
      <c r="C209" s="66" t="s">
        <v>644</v>
      </c>
      <c r="D209" s="66" t="s">
        <v>463</v>
      </c>
      <c r="E209" s="66" t="s">
        <v>634</v>
      </c>
      <c r="F209" s="66">
        <v>2153.09</v>
      </c>
      <c r="G209" s="66">
        <v>15</v>
      </c>
      <c r="H209" s="66">
        <v>8.48E-2</v>
      </c>
      <c r="I209" s="66"/>
    </row>
    <row r="210" spans="1:9" x14ac:dyDescent="0.3">
      <c r="A210" s="66" t="s">
        <v>612</v>
      </c>
      <c r="B210" s="66">
        <v>2019</v>
      </c>
      <c r="C210" s="66" t="s">
        <v>655</v>
      </c>
      <c r="D210" s="66"/>
      <c r="E210" s="66"/>
      <c r="F210" s="66">
        <v>40660.54</v>
      </c>
      <c r="G210" s="66"/>
      <c r="H210" s="66"/>
      <c r="I210" s="66"/>
    </row>
    <row r="211" spans="1:9" x14ac:dyDescent="0.3">
      <c r="A211" s="66" t="s">
        <v>612</v>
      </c>
      <c r="B211" s="66">
        <v>2019</v>
      </c>
      <c r="C211" s="66" t="s">
        <v>656</v>
      </c>
      <c r="D211" s="66" t="s">
        <v>657</v>
      </c>
      <c r="E211" s="66" t="s">
        <v>634</v>
      </c>
      <c r="F211" s="66">
        <v>418</v>
      </c>
      <c r="G211" s="66">
        <v>12</v>
      </c>
      <c r="H211" s="66">
        <v>8.2699999999999996E-2</v>
      </c>
      <c r="I211" s="66"/>
    </row>
    <row r="212" spans="1:9" x14ac:dyDescent="0.3">
      <c r="A212" s="66" t="s">
        <v>612</v>
      </c>
      <c r="B212" s="66">
        <v>2019</v>
      </c>
      <c r="C212" s="66" t="s">
        <v>656</v>
      </c>
      <c r="D212" s="66" t="s">
        <v>657</v>
      </c>
      <c r="E212" s="66" t="s">
        <v>634</v>
      </c>
      <c r="F212" s="66">
        <v>418</v>
      </c>
      <c r="G212" s="66">
        <v>45</v>
      </c>
      <c r="H212" s="66">
        <v>8.2699999999999996E-2</v>
      </c>
      <c r="I212" s="66"/>
    </row>
    <row r="213" spans="1:9" x14ac:dyDescent="0.3">
      <c r="A213" s="66" t="s">
        <v>612</v>
      </c>
      <c r="B213" s="66">
        <v>2019</v>
      </c>
      <c r="C213" s="66" t="s">
        <v>656</v>
      </c>
      <c r="D213" s="66" t="s">
        <v>657</v>
      </c>
      <c r="E213" s="66" t="s">
        <v>634</v>
      </c>
      <c r="F213" s="66">
        <v>418</v>
      </c>
      <c r="G213" s="66">
        <v>45</v>
      </c>
      <c r="H213" s="66">
        <v>8.2699999999999996E-2</v>
      </c>
      <c r="I213" s="66"/>
    </row>
    <row r="214" spans="1:9" x14ac:dyDescent="0.3">
      <c r="A214" s="66" t="s">
        <v>612</v>
      </c>
      <c r="B214" s="66">
        <v>2019</v>
      </c>
      <c r="C214" s="66" t="s">
        <v>658</v>
      </c>
      <c r="D214" s="66" t="s">
        <v>659</v>
      </c>
      <c r="E214" s="66" t="s">
        <v>634</v>
      </c>
      <c r="F214" s="66">
        <v>1272.7693999999999</v>
      </c>
      <c r="G214" s="66">
        <v>45</v>
      </c>
      <c r="H214" s="66">
        <v>8.2699999999999996E-2</v>
      </c>
      <c r="I214" s="66"/>
    </row>
    <row r="215" spans="1:9" x14ac:dyDescent="0.3">
      <c r="A215" s="66" t="s">
        <v>612</v>
      </c>
      <c r="B215" s="66">
        <v>2019</v>
      </c>
      <c r="C215" s="66" t="s">
        <v>660</v>
      </c>
      <c r="D215" s="66" t="s">
        <v>661</v>
      </c>
      <c r="E215" s="66" t="s">
        <v>634</v>
      </c>
      <c r="F215" s="66">
        <v>250.56</v>
      </c>
      <c r="G215" s="66">
        <v>45</v>
      </c>
      <c r="H215" s="66">
        <v>8.2699999999999996E-2</v>
      </c>
      <c r="I215" s="66"/>
    </row>
    <row r="216" spans="1:9" x14ac:dyDescent="0.3">
      <c r="A216" s="66" t="s">
        <v>612</v>
      </c>
      <c r="B216" s="66">
        <v>2019</v>
      </c>
      <c r="C216" s="66" t="s">
        <v>662</v>
      </c>
      <c r="D216" s="66" t="s">
        <v>345</v>
      </c>
      <c r="E216" s="66" t="s">
        <v>634</v>
      </c>
      <c r="F216" s="66">
        <v>793.31</v>
      </c>
      <c r="G216" s="66">
        <v>15</v>
      </c>
      <c r="H216" s="66">
        <v>8.2699999999999996E-2</v>
      </c>
      <c r="I216" s="66"/>
    </row>
    <row r="217" spans="1:9" x14ac:dyDescent="0.3">
      <c r="A217" s="66" t="s">
        <v>612</v>
      </c>
      <c r="B217" s="66">
        <v>2019</v>
      </c>
      <c r="C217" s="66" t="s">
        <v>663</v>
      </c>
      <c r="D217" s="66" t="s">
        <v>641</v>
      </c>
      <c r="E217" s="66" t="s">
        <v>634</v>
      </c>
      <c r="F217" s="66">
        <v>7235.59</v>
      </c>
      <c r="G217" s="66">
        <v>15</v>
      </c>
      <c r="H217" s="66">
        <v>8.2699999999999996E-2</v>
      </c>
      <c r="I217" s="66"/>
    </row>
    <row r="218" spans="1:9" x14ac:dyDescent="0.3">
      <c r="A218" s="66" t="s">
        <v>612</v>
      </c>
      <c r="B218" s="66">
        <v>2019</v>
      </c>
      <c r="C218" s="66" t="s">
        <v>664</v>
      </c>
      <c r="D218" s="66" t="s">
        <v>643</v>
      </c>
      <c r="E218" s="66" t="s">
        <v>634</v>
      </c>
      <c r="F218" s="66">
        <v>986.75</v>
      </c>
      <c r="G218" s="66">
        <v>20</v>
      </c>
      <c r="H218" s="66">
        <v>8.2699999999999996E-2</v>
      </c>
      <c r="I218" s="66"/>
    </row>
    <row r="219" spans="1:9" x14ac:dyDescent="0.3">
      <c r="A219" s="66" t="s">
        <v>612</v>
      </c>
      <c r="B219" s="66">
        <v>2019</v>
      </c>
      <c r="C219" s="66" t="s">
        <v>664</v>
      </c>
      <c r="D219" s="66" t="s">
        <v>643</v>
      </c>
      <c r="E219" s="66" t="s">
        <v>634</v>
      </c>
      <c r="F219" s="66">
        <v>986.75</v>
      </c>
      <c r="G219" s="66">
        <v>20</v>
      </c>
      <c r="H219" s="66">
        <v>8.2699999999999996E-2</v>
      </c>
      <c r="I219" s="66"/>
    </row>
    <row r="220" spans="1:9" x14ac:dyDescent="0.3">
      <c r="A220" s="66" t="s">
        <v>612</v>
      </c>
      <c r="B220" s="66">
        <v>2019</v>
      </c>
      <c r="C220" s="66" t="s">
        <v>665</v>
      </c>
      <c r="D220" s="66" t="s">
        <v>463</v>
      </c>
      <c r="E220" s="66" t="s">
        <v>634</v>
      </c>
      <c r="F220" s="66">
        <v>2153.09</v>
      </c>
      <c r="G220" s="66">
        <v>15</v>
      </c>
      <c r="H220" s="66">
        <v>8.2699999999999996E-2</v>
      </c>
      <c r="I220" s="66"/>
    </row>
    <row r="221" spans="1:9" x14ac:dyDescent="0.3">
      <c r="A221" s="66" t="s">
        <v>612</v>
      </c>
      <c r="B221" s="66">
        <v>2019</v>
      </c>
      <c r="C221" s="66" t="s">
        <v>665</v>
      </c>
      <c r="D221" s="66" t="s">
        <v>463</v>
      </c>
      <c r="E221" s="66" t="s">
        <v>634</v>
      </c>
      <c r="F221" s="66">
        <v>2153.09</v>
      </c>
      <c r="G221" s="66">
        <v>15</v>
      </c>
      <c r="H221" s="66">
        <v>8.2699999999999996E-2</v>
      </c>
      <c r="I221" s="66"/>
    </row>
    <row r="222" spans="1:9" x14ac:dyDescent="0.3">
      <c r="A222" s="66" t="s">
        <v>612</v>
      </c>
      <c r="B222" s="66">
        <v>2019</v>
      </c>
      <c r="C222" s="66" t="s">
        <v>665</v>
      </c>
      <c r="D222" s="66" t="s">
        <v>463</v>
      </c>
      <c r="E222" s="66" t="s">
        <v>634</v>
      </c>
      <c r="F222" s="66">
        <v>2153.09</v>
      </c>
      <c r="G222" s="66">
        <v>15</v>
      </c>
      <c r="H222" s="66">
        <v>8.2699999999999996E-2</v>
      </c>
      <c r="I222" s="66"/>
    </row>
    <row r="223" spans="1:9" x14ac:dyDescent="0.3">
      <c r="A223" s="66" t="s">
        <v>612</v>
      </c>
      <c r="B223" s="66">
        <v>2019</v>
      </c>
      <c r="C223" s="66" t="s">
        <v>665</v>
      </c>
      <c r="D223" s="66" t="s">
        <v>463</v>
      </c>
      <c r="E223" s="66" t="s">
        <v>634</v>
      </c>
      <c r="F223" s="66">
        <v>2153.09</v>
      </c>
      <c r="G223" s="66">
        <v>15</v>
      </c>
      <c r="H223" s="66">
        <v>8.2699999999999996E-2</v>
      </c>
      <c r="I223" s="66"/>
    </row>
    <row r="224" spans="1:9" x14ac:dyDescent="0.3">
      <c r="A224" s="66" t="s">
        <v>612</v>
      </c>
      <c r="B224" s="66">
        <v>2019</v>
      </c>
      <c r="C224" s="66" t="s">
        <v>665</v>
      </c>
      <c r="D224" s="66" t="s">
        <v>463</v>
      </c>
      <c r="E224" s="66" t="s">
        <v>634</v>
      </c>
      <c r="F224" s="66">
        <v>2153.09</v>
      </c>
      <c r="G224" s="66">
        <v>15</v>
      </c>
      <c r="H224" s="66">
        <v>8.2699999999999996E-2</v>
      </c>
      <c r="I224" s="66"/>
    </row>
    <row r="225" spans="1:10" x14ac:dyDescent="0.3">
      <c r="A225" s="66" t="s">
        <v>612</v>
      </c>
      <c r="B225" s="66">
        <v>2019</v>
      </c>
      <c r="C225" s="66" t="s">
        <v>665</v>
      </c>
      <c r="D225" s="66" t="s">
        <v>463</v>
      </c>
      <c r="E225" s="66" t="s">
        <v>634</v>
      </c>
      <c r="F225" s="66">
        <v>2153.09</v>
      </c>
      <c r="G225" s="66">
        <v>15</v>
      </c>
      <c r="H225" s="66">
        <v>8.2699999999999996E-2</v>
      </c>
      <c r="I225" s="66"/>
    </row>
    <row r="226" spans="1:10" x14ac:dyDescent="0.3">
      <c r="A226" s="66" t="s">
        <v>612</v>
      </c>
      <c r="B226" s="66">
        <v>2019</v>
      </c>
      <c r="C226" s="66" t="s">
        <v>666</v>
      </c>
      <c r="D226" s="66" t="s">
        <v>667</v>
      </c>
      <c r="E226" s="66" t="s">
        <v>634</v>
      </c>
      <c r="F226" s="66">
        <v>6557.85</v>
      </c>
      <c r="G226" s="66">
        <v>15</v>
      </c>
      <c r="H226" s="66">
        <v>8.2699999999999996E-2</v>
      </c>
      <c r="I226" s="66"/>
    </row>
    <row r="227" spans="1:10" x14ac:dyDescent="0.3">
      <c r="A227" t="s">
        <v>671</v>
      </c>
      <c r="B227" s="66">
        <v>2019</v>
      </c>
      <c r="C227" s="66"/>
      <c r="D227" s="66" t="s">
        <v>690</v>
      </c>
      <c r="E227" s="66">
        <v>279</v>
      </c>
      <c r="F227" s="66">
        <v>45</v>
      </c>
      <c r="G227" s="34">
        <v>7.0999999999999994E-2</v>
      </c>
      <c r="H227" s="10">
        <v>99</v>
      </c>
      <c r="I227" s="10">
        <v>2431</v>
      </c>
    </row>
    <row r="228" spans="1:10" x14ac:dyDescent="0.3">
      <c r="A228" s="68" t="s">
        <v>671</v>
      </c>
      <c r="B228" s="66">
        <v>2019</v>
      </c>
      <c r="C228" s="66"/>
      <c r="D228" s="66" t="s">
        <v>331</v>
      </c>
      <c r="E228" s="66">
        <v>763</v>
      </c>
      <c r="F228" s="66">
        <v>25</v>
      </c>
      <c r="G228" s="34">
        <v>7.0999999999999994E-2</v>
      </c>
      <c r="H228" s="10">
        <v>163</v>
      </c>
      <c r="I228" s="10">
        <v>2830</v>
      </c>
    </row>
    <row r="229" spans="1:10" x14ac:dyDescent="0.3">
      <c r="A229" s="68" t="s">
        <v>671</v>
      </c>
      <c r="B229" s="66">
        <v>2019</v>
      </c>
      <c r="C229" s="66"/>
      <c r="D229" s="66" t="s">
        <v>334</v>
      </c>
      <c r="E229" s="8">
        <v>2709</v>
      </c>
      <c r="F229" s="66">
        <v>15</v>
      </c>
      <c r="G229" s="34">
        <v>7.0999999999999994E-2</v>
      </c>
      <c r="H229" s="10">
        <v>3462</v>
      </c>
      <c r="I229" s="10">
        <v>41330</v>
      </c>
    </row>
    <row r="230" spans="1:10" x14ac:dyDescent="0.3">
      <c r="A230" s="68" t="s">
        <v>671</v>
      </c>
      <c r="B230" s="66">
        <v>2019</v>
      </c>
      <c r="C230" s="66"/>
      <c r="D230" s="66" t="s">
        <v>691</v>
      </c>
      <c r="E230" s="8">
        <v>1489</v>
      </c>
      <c r="F230" s="66">
        <v>10</v>
      </c>
      <c r="G230" s="34">
        <v>7.0999999999999994E-2</v>
      </c>
      <c r="H230" s="10">
        <v>106</v>
      </c>
      <c r="I230" s="10">
        <v>902</v>
      </c>
    </row>
    <row r="231" spans="1:10" x14ac:dyDescent="0.3">
      <c r="A231" s="68" t="s">
        <v>671</v>
      </c>
      <c r="B231" s="66">
        <v>2020</v>
      </c>
      <c r="C231" s="66"/>
      <c r="D231" s="66" t="s">
        <v>334</v>
      </c>
      <c r="E231" s="8">
        <v>2513</v>
      </c>
      <c r="F231" s="66">
        <v>15</v>
      </c>
      <c r="G231" s="34">
        <v>7.0999999999999994E-2</v>
      </c>
      <c r="H231" s="10">
        <v>1606</v>
      </c>
      <c r="I231" s="10">
        <v>19170</v>
      </c>
    </row>
    <row r="232" spans="1:10" x14ac:dyDescent="0.3">
      <c r="A232" t="s">
        <v>695</v>
      </c>
      <c r="B232" s="68">
        <v>2019</v>
      </c>
      <c r="C232" s="68"/>
      <c r="D232" s="68" t="s">
        <v>745</v>
      </c>
      <c r="E232" s="68">
        <v>247.1</v>
      </c>
      <c r="F232" s="68">
        <v>13.21</v>
      </c>
      <c r="G232" s="68">
        <v>45</v>
      </c>
      <c r="H232" s="68">
        <v>7.3999999999999996E-2</v>
      </c>
      <c r="I232" s="34">
        <v>241.55</v>
      </c>
      <c r="J232" s="35">
        <v>5922.5</v>
      </c>
    </row>
    <row r="233" spans="1:10" x14ac:dyDescent="0.3">
      <c r="A233" s="68" t="s">
        <v>695</v>
      </c>
      <c r="B233">
        <v>2019</v>
      </c>
      <c r="C233" s="68"/>
      <c r="D233" s="68" t="s">
        <v>349</v>
      </c>
      <c r="E233" s="84">
        <v>1664.5</v>
      </c>
      <c r="F233" s="68">
        <v>3.89</v>
      </c>
      <c r="G233" s="68">
        <v>25</v>
      </c>
      <c r="H233" s="68">
        <v>7.3999999999999996E-2</v>
      </c>
      <c r="I233" s="34">
        <v>479.14</v>
      </c>
      <c r="J233" s="35">
        <v>8343.39</v>
      </c>
    </row>
    <row r="234" spans="1:10" x14ac:dyDescent="0.3">
      <c r="A234" s="68" t="s">
        <v>695</v>
      </c>
      <c r="B234">
        <v>2019</v>
      </c>
      <c r="C234" s="68"/>
      <c r="D234" s="68" t="s">
        <v>344</v>
      </c>
      <c r="E234" s="84">
        <v>8163.8</v>
      </c>
      <c r="F234" s="68">
        <v>5.03</v>
      </c>
      <c r="G234" s="68">
        <v>45</v>
      </c>
      <c r="H234" s="68">
        <v>7.3999999999999996E-2</v>
      </c>
      <c r="I234" s="34">
        <v>3038.73</v>
      </c>
      <c r="J234" s="35">
        <v>74505.740000000005</v>
      </c>
    </row>
    <row r="235" spans="1:10" x14ac:dyDescent="0.3">
      <c r="A235" s="68" t="s">
        <v>695</v>
      </c>
      <c r="B235">
        <v>2019</v>
      </c>
      <c r="C235" s="68"/>
      <c r="D235" s="68" t="s">
        <v>657</v>
      </c>
      <c r="E235" s="68">
        <v>50.9</v>
      </c>
      <c r="F235" s="68">
        <v>5.75</v>
      </c>
      <c r="G235" s="68">
        <v>45</v>
      </c>
      <c r="H235" s="68">
        <v>7.3999999999999996E-2</v>
      </c>
      <c r="I235" s="34">
        <v>21.66</v>
      </c>
      <c r="J235" s="35">
        <v>531.03</v>
      </c>
    </row>
    <row r="236" spans="1:10" x14ac:dyDescent="0.3">
      <c r="A236" s="68" t="s">
        <v>695</v>
      </c>
      <c r="B236">
        <v>2019</v>
      </c>
      <c r="C236" s="68"/>
      <c r="D236" s="68" t="s">
        <v>345</v>
      </c>
      <c r="E236" s="68">
        <v>37</v>
      </c>
      <c r="F236" s="68">
        <v>793.31</v>
      </c>
      <c r="G236" s="68">
        <v>15</v>
      </c>
      <c r="H236" s="68">
        <v>7.3999999999999996E-2</v>
      </c>
      <c r="I236" s="34">
        <v>2172.08</v>
      </c>
      <c r="J236" s="35">
        <v>25930.18</v>
      </c>
    </row>
    <row r="237" spans="1:10" x14ac:dyDescent="0.3">
      <c r="A237" s="68" t="s">
        <v>695</v>
      </c>
      <c r="B237">
        <v>2019</v>
      </c>
      <c r="C237" s="68"/>
      <c r="D237" s="68" t="s">
        <v>746</v>
      </c>
      <c r="E237" s="68">
        <v>1</v>
      </c>
      <c r="F237" s="68">
        <v>7613.37</v>
      </c>
      <c r="G237" s="68">
        <v>15</v>
      </c>
      <c r="H237" s="68">
        <v>7.3999999999999996E-2</v>
      </c>
      <c r="I237" s="34">
        <v>563.39</v>
      </c>
      <c r="J237" s="35">
        <v>6725.71</v>
      </c>
    </row>
    <row r="238" spans="1:10" x14ac:dyDescent="0.3">
      <c r="A238" s="68" t="s">
        <v>695</v>
      </c>
      <c r="B238">
        <v>2019</v>
      </c>
      <c r="C238" s="68"/>
      <c r="D238" s="68" t="s">
        <v>641</v>
      </c>
      <c r="E238" s="68">
        <v>10</v>
      </c>
      <c r="F238" s="68">
        <v>5521</v>
      </c>
      <c r="G238" s="68">
        <v>20</v>
      </c>
      <c r="H238" s="68">
        <v>7.3999999999999996E-2</v>
      </c>
      <c r="I238" s="34">
        <v>4085.54</v>
      </c>
      <c r="J238" s="35">
        <v>60782.52</v>
      </c>
    </row>
    <row r="239" spans="1:10" x14ac:dyDescent="0.3">
      <c r="A239" s="68" t="s">
        <v>695</v>
      </c>
      <c r="B239">
        <v>2019</v>
      </c>
      <c r="C239" s="68"/>
      <c r="D239" s="68" t="s">
        <v>747</v>
      </c>
      <c r="E239" s="68">
        <v>11</v>
      </c>
      <c r="F239" s="68">
        <v>6205.71</v>
      </c>
      <c r="G239" s="68">
        <v>15</v>
      </c>
      <c r="H239" s="68">
        <v>7.3999999999999996E-2</v>
      </c>
      <c r="I239" s="34">
        <v>5051.45</v>
      </c>
      <c r="J239" s="35">
        <v>60303.86</v>
      </c>
    </row>
    <row r="240" spans="1:10" x14ac:dyDescent="0.3">
      <c r="A240" s="68" t="s">
        <v>695</v>
      </c>
      <c r="B240">
        <v>2019</v>
      </c>
      <c r="C240" s="68"/>
      <c r="D240" s="68" t="s">
        <v>748</v>
      </c>
      <c r="E240" s="68">
        <v>75</v>
      </c>
      <c r="F240" s="68">
        <v>1440</v>
      </c>
      <c r="G240" s="68">
        <v>20</v>
      </c>
      <c r="H240" s="68">
        <v>7.3999999999999996E-2</v>
      </c>
      <c r="I240" s="34">
        <v>7992</v>
      </c>
      <c r="J240" s="35">
        <v>118900.78</v>
      </c>
    </row>
    <row r="241" spans="1:10" x14ac:dyDescent="0.3">
      <c r="A241" s="68" t="s">
        <v>695</v>
      </c>
      <c r="B241">
        <v>2019</v>
      </c>
      <c r="C241" s="68"/>
      <c r="D241" s="68" t="s">
        <v>749</v>
      </c>
      <c r="E241" s="68">
        <v>34</v>
      </c>
      <c r="F241" s="68">
        <v>1307.1500000000001</v>
      </c>
      <c r="G241" s="68">
        <v>15</v>
      </c>
      <c r="H241" s="68">
        <v>7.3999999999999996E-2</v>
      </c>
      <c r="I241" s="34">
        <v>3288.79</v>
      </c>
      <c r="J241" s="35">
        <v>39261.35</v>
      </c>
    </row>
    <row r="242" spans="1:10" x14ac:dyDescent="0.3">
      <c r="A242" s="68" t="s">
        <v>695</v>
      </c>
      <c r="B242">
        <v>2019</v>
      </c>
      <c r="C242" s="68"/>
      <c r="D242" s="68" t="s">
        <v>750</v>
      </c>
      <c r="E242" s="68">
        <v>38</v>
      </c>
      <c r="F242" s="68">
        <v>7674.45</v>
      </c>
      <c r="G242" s="68">
        <v>15</v>
      </c>
      <c r="H242" s="68">
        <v>7.3999999999999996E-2</v>
      </c>
      <c r="I242" s="34">
        <v>21580.55</v>
      </c>
      <c r="J242" s="35">
        <v>257627.25</v>
      </c>
    </row>
    <row r="243" spans="1:10" x14ac:dyDescent="0.3">
      <c r="A243" s="68" t="s">
        <v>695</v>
      </c>
      <c r="B243">
        <v>2019</v>
      </c>
      <c r="C243" s="68"/>
      <c r="D243" s="68" t="s">
        <v>751</v>
      </c>
      <c r="E243" s="68">
        <v>2</v>
      </c>
      <c r="F243" s="68">
        <v>504.71</v>
      </c>
      <c r="G243" s="68">
        <v>18</v>
      </c>
      <c r="H243" s="68">
        <v>7.3999999999999996E-2</v>
      </c>
      <c r="I243" s="34">
        <v>74.7</v>
      </c>
      <c r="J243" s="35">
        <v>1027.3499999999999</v>
      </c>
    </row>
    <row r="244" spans="1:10" x14ac:dyDescent="0.3">
      <c r="A244" s="68" t="s">
        <v>695</v>
      </c>
      <c r="B244">
        <v>2019</v>
      </c>
      <c r="C244" s="68"/>
      <c r="D244" s="68" t="s">
        <v>643</v>
      </c>
      <c r="E244" s="68">
        <v>2</v>
      </c>
      <c r="F244" s="68">
        <v>1032.71</v>
      </c>
      <c r="G244" s="68">
        <v>20</v>
      </c>
      <c r="H244" s="68">
        <v>7.3999999999999996E-2</v>
      </c>
      <c r="I244" s="34">
        <v>152.84</v>
      </c>
      <c r="J244" s="35">
        <v>2273.89</v>
      </c>
    </row>
    <row r="245" spans="1:10" x14ac:dyDescent="0.3">
      <c r="A245" s="68" t="s">
        <v>695</v>
      </c>
      <c r="B245">
        <v>2019</v>
      </c>
      <c r="C245" s="68"/>
      <c r="D245" s="68" t="s">
        <v>346</v>
      </c>
      <c r="E245" s="68">
        <v>5</v>
      </c>
      <c r="F245" s="68">
        <v>850.53</v>
      </c>
      <c r="G245" s="68">
        <v>15</v>
      </c>
      <c r="H245" s="68">
        <v>7.3999999999999996E-2</v>
      </c>
      <c r="I245" s="34">
        <v>314.7</v>
      </c>
      <c r="J245" s="35">
        <v>3756.82</v>
      </c>
    </row>
    <row r="246" spans="1:10" x14ac:dyDescent="0.3">
      <c r="A246" s="68" t="s">
        <v>695</v>
      </c>
      <c r="B246">
        <v>2019</v>
      </c>
      <c r="C246" s="68"/>
      <c r="D246" s="68" t="s">
        <v>752</v>
      </c>
      <c r="E246" s="68">
        <v>33</v>
      </c>
      <c r="F246" s="68">
        <v>3291.22</v>
      </c>
      <c r="G246" s="68">
        <v>15</v>
      </c>
      <c r="H246" s="68">
        <v>7.3999999999999996E-2</v>
      </c>
      <c r="I246" s="34">
        <v>8037.16</v>
      </c>
      <c r="J246" s="35">
        <v>95947.09</v>
      </c>
    </row>
    <row r="247" spans="1:10" x14ac:dyDescent="0.3">
      <c r="A247" s="68" t="s">
        <v>695</v>
      </c>
      <c r="B247">
        <v>2019</v>
      </c>
      <c r="C247" s="68"/>
      <c r="D247" s="68" t="s">
        <v>753</v>
      </c>
      <c r="E247" s="68">
        <v>1</v>
      </c>
      <c r="F247" s="68">
        <v>2350.31</v>
      </c>
      <c r="G247" s="68">
        <v>15</v>
      </c>
      <c r="H247" s="68">
        <v>7.3999999999999996E-2</v>
      </c>
      <c r="I247" s="34">
        <v>173.92</v>
      </c>
      <c r="J247" s="35">
        <v>2076.2800000000002</v>
      </c>
    </row>
    <row r="248" spans="1:10" x14ac:dyDescent="0.3">
      <c r="A248" s="68" t="s">
        <v>695</v>
      </c>
      <c r="B248">
        <v>2019</v>
      </c>
      <c r="C248" s="68"/>
      <c r="D248" s="68" t="s">
        <v>464</v>
      </c>
      <c r="E248" s="68">
        <v>21</v>
      </c>
      <c r="F248" s="68">
        <v>2747.89</v>
      </c>
      <c r="G248" s="68">
        <v>15</v>
      </c>
      <c r="H248" s="68">
        <v>7.3999999999999996E-2</v>
      </c>
      <c r="I248" s="34">
        <v>4270.22</v>
      </c>
      <c r="J248" s="35">
        <v>50977.62</v>
      </c>
    </row>
    <row r="249" spans="1:10" x14ac:dyDescent="0.3">
      <c r="A249" s="68" t="s">
        <v>695</v>
      </c>
      <c r="B249">
        <v>2019</v>
      </c>
      <c r="C249" s="68"/>
      <c r="D249" s="68" t="s">
        <v>463</v>
      </c>
      <c r="E249" s="68">
        <v>94</v>
      </c>
      <c r="F249" s="68">
        <v>2153.09</v>
      </c>
      <c r="G249" s="68">
        <v>15</v>
      </c>
      <c r="H249" s="68">
        <v>7.3999999999999996E-2</v>
      </c>
      <c r="I249" s="34">
        <v>14976.89</v>
      </c>
      <c r="J249" s="35">
        <v>178793.19</v>
      </c>
    </row>
    <row r="250" spans="1:10" x14ac:dyDescent="0.3">
      <c r="A250" s="68" t="s">
        <v>695</v>
      </c>
      <c r="B250">
        <v>2019</v>
      </c>
      <c r="C250" s="68"/>
      <c r="D250" s="68" t="s">
        <v>754</v>
      </c>
      <c r="E250" s="68">
        <v>4</v>
      </c>
      <c r="F250" s="68">
        <v>6685.75</v>
      </c>
      <c r="G250" s="68">
        <v>15</v>
      </c>
      <c r="H250" s="68">
        <v>7.3999999999999996E-2</v>
      </c>
      <c r="I250" s="34">
        <v>1978.98</v>
      </c>
      <c r="J250" s="35">
        <v>23624.959999999999</v>
      </c>
    </row>
    <row r="251" spans="1:10" x14ac:dyDescent="0.3">
      <c r="A251" s="68" t="s">
        <v>695</v>
      </c>
      <c r="B251">
        <v>2019</v>
      </c>
      <c r="C251" s="68"/>
      <c r="D251" s="68" t="s">
        <v>352</v>
      </c>
      <c r="E251" s="68">
        <v>1</v>
      </c>
      <c r="F251" s="68">
        <v>1330.47</v>
      </c>
      <c r="G251" s="68">
        <v>15</v>
      </c>
      <c r="H251" s="68">
        <v>7.3999999999999996E-2</v>
      </c>
      <c r="I251" s="34">
        <v>98.45</v>
      </c>
      <c r="J251" s="35">
        <v>1175.3499999999999</v>
      </c>
    </row>
    <row r="252" spans="1:10" x14ac:dyDescent="0.3">
      <c r="A252" s="68" t="s">
        <v>695</v>
      </c>
      <c r="B252">
        <v>2019</v>
      </c>
      <c r="C252" s="68"/>
      <c r="D252" s="68" t="s">
        <v>755</v>
      </c>
      <c r="E252" s="68">
        <v>7</v>
      </c>
      <c r="F252" s="68">
        <v>468.93</v>
      </c>
      <c r="G252" s="68">
        <v>5</v>
      </c>
      <c r="H252" s="68">
        <v>7.3999999999999996E-2</v>
      </c>
      <c r="I252" s="34">
        <v>242.91</v>
      </c>
      <c r="J252" s="35">
        <v>1112.44</v>
      </c>
    </row>
    <row r="253" spans="1:10" x14ac:dyDescent="0.3">
      <c r="A253" s="68" t="s">
        <v>695</v>
      </c>
      <c r="B253">
        <v>2019</v>
      </c>
      <c r="C253" s="68"/>
      <c r="D253" s="68" t="s">
        <v>756</v>
      </c>
      <c r="E253" s="68">
        <v>19</v>
      </c>
      <c r="F253" s="68">
        <v>677.7</v>
      </c>
      <c r="G253" s="68">
        <v>5</v>
      </c>
      <c r="H253" s="68">
        <v>7.3999999999999996E-2</v>
      </c>
      <c r="I253" s="34">
        <v>952.85</v>
      </c>
      <c r="J253" s="35">
        <v>4363.76</v>
      </c>
    </row>
    <row r="254" spans="1:10" x14ac:dyDescent="0.3">
      <c r="A254" s="68" t="s">
        <v>695</v>
      </c>
      <c r="B254">
        <v>2019</v>
      </c>
      <c r="C254" s="68"/>
      <c r="D254" s="68" t="s">
        <v>757</v>
      </c>
      <c r="E254" s="68">
        <v>21</v>
      </c>
      <c r="F254" s="68">
        <v>2777.5</v>
      </c>
      <c r="G254" s="68">
        <v>15</v>
      </c>
      <c r="H254" s="68">
        <v>7.3999999999999996E-2</v>
      </c>
      <c r="I254" s="34">
        <v>4316.24</v>
      </c>
      <c r="J254" s="35">
        <v>51526.93</v>
      </c>
    </row>
    <row r="255" spans="1:10" x14ac:dyDescent="0.3">
      <c r="A255" s="68" t="s">
        <v>695</v>
      </c>
      <c r="B255">
        <v>2019</v>
      </c>
      <c r="C255" s="68"/>
      <c r="D255" s="68" t="s">
        <v>758</v>
      </c>
      <c r="E255" s="68">
        <v>3</v>
      </c>
      <c r="F255" s="68">
        <v>3992.9</v>
      </c>
      <c r="G255" s="68">
        <v>15</v>
      </c>
      <c r="H255" s="68">
        <v>7.3999999999999996E-2</v>
      </c>
      <c r="I255" s="34">
        <v>886.42</v>
      </c>
      <c r="J255" s="35">
        <v>10582.07</v>
      </c>
    </row>
    <row r="256" spans="1:10" x14ac:dyDescent="0.3">
      <c r="A256" s="68" t="s">
        <v>695</v>
      </c>
      <c r="B256">
        <v>2019</v>
      </c>
      <c r="C256" s="68"/>
      <c r="D256" s="68" t="s">
        <v>759</v>
      </c>
      <c r="E256" s="68">
        <v>1</v>
      </c>
      <c r="F256" s="68">
        <v>100.35</v>
      </c>
      <c r="G256" s="68">
        <v>15</v>
      </c>
      <c r="H256" s="68">
        <v>7.3999999999999996E-2</v>
      </c>
      <c r="I256" s="34">
        <v>7.43</v>
      </c>
      <c r="J256" s="35">
        <v>88.65</v>
      </c>
    </row>
    <row r="257" spans="1:10" x14ac:dyDescent="0.3">
      <c r="A257" s="68" t="s">
        <v>695</v>
      </c>
      <c r="B257">
        <v>2019</v>
      </c>
      <c r="C257" s="68"/>
      <c r="D257" s="68" t="s">
        <v>760</v>
      </c>
      <c r="E257" s="68">
        <v>16</v>
      </c>
      <c r="F257" s="68">
        <v>3060.42</v>
      </c>
      <c r="G257" s="68">
        <v>45</v>
      </c>
      <c r="H257" s="68">
        <v>7.3999999999999996E-2</v>
      </c>
      <c r="I257" s="34">
        <v>3623.54</v>
      </c>
      <c r="J257" s="35">
        <v>88844.47</v>
      </c>
    </row>
    <row r="258" spans="1:10" x14ac:dyDescent="0.3">
      <c r="A258" s="68" t="s">
        <v>695</v>
      </c>
      <c r="B258">
        <v>2019</v>
      </c>
      <c r="C258" s="68"/>
      <c r="D258" s="68" t="s">
        <v>761</v>
      </c>
      <c r="E258" s="68">
        <v>1</v>
      </c>
      <c r="F258" s="68">
        <v>3279.76</v>
      </c>
      <c r="G258" s="68">
        <v>41</v>
      </c>
      <c r="H258" s="68">
        <v>7.3999999999999996E-2</v>
      </c>
      <c r="I258" s="34">
        <v>242.7</v>
      </c>
      <c r="J258" s="35">
        <v>5682.24</v>
      </c>
    </row>
    <row r="259" spans="1:10" x14ac:dyDescent="0.3">
      <c r="A259" s="68" t="s">
        <v>695</v>
      </c>
      <c r="B259">
        <v>2019</v>
      </c>
      <c r="C259" s="68"/>
      <c r="D259" s="68" t="s">
        <v>762</v>
      </c>
      <c r="E259" s="68">
        <v>2</v>
      </c>
      <c r="F259" s="68">
        <v>6044.27</v>
      </c>
      <c r="G259" s="68">
        <v>43</v>
      </c>
      <c r="H259" s="68">
        <v>7.3999999999999996E-2</v>
      </c>
      <c r="I259" s="34">
        <v>894.55</v>
      </c>
      <c r="J259" s="35">
        <v>21453.06</v>
      </c>
    </row>
    <row r="260" spans="1:10" x14ac:dyDescent="0.3">
      <c r="A260" s="68" t="s">
        <v>695</v>
      </c>
      <c r="B260">
        <v>2019</v>
      </c>
      <c r="C260" s="68"/>
      <c r="D260" s="68" t="s">
        <v>650</v>
      </c>
      <c r="E260" s="68">
        <v>7</v>
      </c>
      <c r="F260" s="68">
        <v>2714.79</v>
      </c>
      <c r="G260" s="68">
        <v>45</v>
      </c>
      <c r="H260" s="68">
        <v>7.3999999999999996E-2</v>
      </c>
      <c r="I260" s="34">
        <v>1406.26</v>
      </c>
      <c r="J260" s="35">
        <v>34479.71</v>
      </c>
    </row>
    <row r="261" spans="1:10" x14ac:dyDescent="0.3">
      <c r="A261" s="68" t="s">
        <v>695</v>
      </c>
      <c r="B261">
        <v>2019</v>
      </c>
      <c r="C261" s="68"/>
      <c r="D261" s="68" t="s">
        <v>473</v>
      </c>
      <c r="E261" s="68">
        <v>122</v>
      </c>
      <c r="F261" s="68">
        <v>1488.81</v>
      </c>
      <c r="G261" s="68">
        <v>13</v>
      </c>
      <c r="H261" s="68">
        <v>7.3999999999999996E-2</v>
      </c>
      <c r="I261" s="34">
        <v>13440.98</v>
      </c>
      <c r="J261" s="35">
        <v>142944.19</v>
      </c>
    </row>
    <row r="262" spans="1:10" x14ac:dyDescent="0.3">
      <c r="A262" s="68" t="s">
        <v>695</v>
      </c>
      <c r="B262">
        <v>2019</v>
      </c>
      <c r="C262" s="68"/>
      <c r="D262" s="68" t="s">
        <v>763</v>
      </c>
      <c r="E262" s="68">
        <v>32</v>
      </c>
      <c r="F262" s="68">
        <v>1407.89</v>
      </c>
      <c r="G262" s="68">
        <v>13</v>
      </c>
      <c r="H262" s="68">
        <v>7.3999999999999996E-2</v>
      </c>
      <c r="I262" s="34">
        <v>3333.88</v>
      </c>
      <c r="J262" s="35">
        <v>35455.699999999997</v>
      </c>
    </row>
    <row r="263" spans="1:10" x14ac:dyDescent="0.3">
      <c r="A263" s="68" t="s">
        <v>695</v>
      </c>
      <c r="B263">
        <v>2020</v>
      </c>
      <c r="C263" s="68"/>
      <c r="D263" s="68" t="s">
        <v>745</v>
      </c>
      <c r="E263" s="68">
        <v>869.4</v>
      </c>
      <c r="F263" s="68">
        <v>13.21</v>
      </c>
      <c r="G263" s="68">
        <v>45</v>
      </c>
      <c r="H263" s="68">
        <v>7.4999999999999997E-2</v>
      </c>
      <c r="I263" s="34">
        <v>861.36</v>
      </c>
      <c r="J263" s="35">
        <v>21119.39</v>
      </c>
    </row>
    <row r="264" spans="1:10" x14ac:dyDescent="0.3">
      <c r="A264" s="68" t="s">
        <v>695</v>
      </c>
      <c r="B264">
        <v>2020</v>
      </c>
      <c r="C264" s="68"/>
      <c r="D264" s="68" t="s">
        <v>764</v>
      </c>
      <c r="E264" s="68">
        <v>55.4</v>
      </c>
      <c r="F264" s="68">
        <v>10.76</v>
      </c>
      <c r="G264" s="68">
        <v>25</v>
      </c>
      <c r="H264" s="68">
        <v>7.4999999999999997E-2</v>
      </c>
      <c r="I264" s="34">
        <v>44.71</v>
      </c>
      <c r="J264" s="35">
        <v>778.5</v>
      </c>
    </row>
    <row r="265" spans="1:10" x14ac:dyDescent="0.3">
      <c r="A265" s="68" t="s">
        <v>695</v>
      </c>
      <c r="B265">
        <v>2020</v>
      </c>
      <c r="C265" s="68"/>
      <c r="D265" s="68" t="s">
        <v>349</v>
      </c>
      <c r="E265" s="68">
        <v>1114.3</v>
      </c>
      <c r="F265" s="68">
        <v>3.89</v>
      </c>
      <c r="G265" s="68">
        <v>25</v>
      </c>
      <c r="H265" s="68">
        <v>7.4999999999999997E-2</v>
      </c>
      <c r="I265" s="34">
        <v>325.10000000000002</v>
      </c>
      <c r="J265" s="35">
        <v>5660.96</v>
      </c>
    </row>
    <row r="266" spans="1:10" x14ac:dyDescent="0.3">
      <c r="A266" s="68" t="s">
        <v>695</v>
      </c>
      <c r="B266">
        <v>2020</v>
      </c>
      <c r="C266" s="68"/>
      <c r="D266" s="68" t="s">
        <v>765</v>
      </c>
      <c r="E266" s="84">
        <v>6984</v>
      </c>
      <c r="F266" s="68">
        <v>2.02</v>
      </c>
      <c r="G266" s="68">
        <v>45</v>
      </c>
      <c r="H266" s="68">
        <v>7.4999999999999997E-2</v>
      </c>
      <c r="I266" s="34">
        <v>1058.08</v>
      </c>
      <c r="J266" s="35">
        <v>25942.66</v>
      </c>
    </row>
    <row r="267" spans="1:10" x14ac:dyDescent="0.3">
      <c r="A267" s="68" t="s">
        <v>695</v>
      </c>
      <c r="B267">
        <v>2020</v>
      </c>
      <c r="C267" s="68"/>
      <c r="D267" s="68" t="s">
        <v>766</v>
      </c>
      <c r="E267" s="68">
        <v>1300</v>
      </c>
      <c r="F267" s="68">
        <v>0.43</v>
      </c>
      <c r="G267" s="68">
        <v>45</v>
      </c>
      <c r="H267" s="68">
        <v>7.4999999999999997E-2</v>
      </c>
      <c r="I267" s="34">
        <v>41.93</v>
      </c>
      <c r="J267" s="35">
        <v>1027.95</v>
      </c>
    </row>
    <row r="268" spans="1:10" x14ac:dyDescent="0.3">
      <c r="A268" s="68" t="s">
        <v>695</v>
      </c>
      <c r="B268">
        <v>2020</v>
      </c>
      <c r="C268" s="68"/>
      <c r="D268" s="68" t="s">
        <v>767</v>
      </c>
      <c r="E268" s="84">
        <v>12304</v>
      </c>
      <c r="F268" s="68">
        <v>0.75</v>
      </c>
      <c r="G268" s="68">
        <v>45</v>
      </c>
      <c r="H268" s="68">
        <v>7.4999999999999997E-2</v>
      </c>
      <c r="I268" s="34">
        <v>692.1</v>
      </c>
      <c r="J268" s="35">
        <v>16969.400000000001</v>
      </c>
    </row>
    <row r="269" spans="1:10" x14ac:dyDescent="0.3">
      <c r="A269" s="68" t="s">
        <v>695</v>
      </c>
      <c r="B269">
        <v>2020</v>
      </c>
      <c r="C269" s="68"/>
      <c r="D269" s="68" t="s">
        <v>344</v>
      </c>
      <c r="E269" s="68">
        <v>8551.2000000000007</v>
      </c>
      <c r="F269" s="68">
        <v>5.03</v>
      </c>
      <c r="G269" s="68">
        <v>45</v>
      </c>
      <c r="H269" s="68">
        <v>7.4999999999999997E-2</v>
      </c>
      <c r="I269" s="34">
        <v>3225.94</v>
      </c>
      <c r="J269" s="35">
        <v>79095.899999999994</v>
      </c>
    </row>
    <row r="270" spans="1:10" x14ac:dyDescent="0.3">
      <c r="A270" s="68" t="s">
        <v>695</v>
      </c>
      <c r="B270">
        <v>2020</v>
      </c>
      <c r="C270" s="68"/>
      <c r="D270" s="68" t="s">
        <v>768</v>
      </c>
      <c r="E270" s="68">
        <v>362.5</v>
      </c>
      <c r="F270" s="68">
        <v>10.87</v>
      </c>
      <c r="G270" s="68">
        <v>45</v>
      </c>
      <c r="H270" s="68">
        <v>7.4999999999999997E-2</v>
      </c>
      <c r="I270" s="34">
        <v>295.52999999999997</v>
      </c>
      <c r="J270" s="35">
        <v>7245.97</v>
      </c>
    </row>
    <row r="271" spans="1:10" x14ac:dyDescent="0.3">
      <c r="A271" s="68" t="s">
        <v>695</v>
      </c>
      <c r="B271">
        <v>2020</v>
      </c>
      <c r="C271" s="68"/>
      <c r="D271" s="68" t="s">
        <v>345</v>
      </c>
      <c r="E271" s="68">
        <v>31</v>
      </c>
      <c r="F271" s="68">
        <v>793.31</v>
      </c>
      <c r="G271" s="68">
        <v>15</v>
      </c>
      <c r="H271" s="68">
        <v>7.4999999999999997E-2</v>
      </c>
      <c r="I271" s="34">
        <v>1844.45</v>
      </c>
      <c r="J271" s="35">
        <v>22018.87</v>
      </c>
    </row>
    <row r="272" spans="1:10" x14ac:dyDescent="0.3">
      <c r="A272" s="68" t="s">
        <v>695</v>
      </c>
      <c r="B272">
        <v>2020</v>
      </c>
      <c r="C272" s="68"/>
      <c r="D272" s="68" t="s">
        <v>641</v>
      </c>
      <c r="E272" s="68">
        <v>6</v>
      </c>
      <c r="F272" s="68">
        <v>5521</v>
      </c>
      <c r="G272" s="68">
        <v>20</v>
      </c>
      <c r="H272" s="68">
        <v>7.4999999999999997E-2</v>
      </c>
      <c r="I272" s="34">
        <v>2484.4499999999998</v>
      </c>
      <c r="J272" s="35">
        <v>36962.339999999997</v>
      </c>
    </row>
    <row r="273" spans="1:10" x14ac:dyDescent="0.3">
      <c r="A273" s="68" t="s">
        <v>695</v>
      </c>
      <c r="B273">
        <v>2020</v>
      </c>
      <c r="C273" s="68"/>
      <c r="D273" s="68" t="s">
        <v>747</v>
      </c>
      <c r="E273" s="68">
        <v>7</v>
      </c>
      <c r="F273" s="68">
        <v>6205.71</v>
      </c>
      <c r="G273" s="68">
        <v>15</v>
      </c>
      <c r="H273" s="68">
        <v>7.4999999999999997E-2</v>
      </c>
      <c r="I273" s="34">
        <v>3258</v>
      </c>
      <c r="J273" s="35">
        <v>38893.769999999997</v>
      </c>
    </row>
    <row r="274" spans="1:10" x14ac:dyDescent="0.3">
      <c r="A274" s="68" t="s">
        <v>695</v>
      </c>
      <c r="B274">
        <v>2020</v>
      </c>
      <c r="C274" s="68"/>
      <c r="D274" s="68" t="s">
        <v>748</v>
      </c>
      <c r="E274" s="68">
        <v>68</v>
      </c>
      <c r="F274" s="68">
        <v>1440</v>
      </c>
      <c r="G274" s="68">
        <v>20</v>
      </c>
      <c r="H274" s="68">
        <v>7.4999999999999997E-2</v>
      </c>
      <c r="I274" s="34">
        <v>7344</v>
      </c>
      <c r="J274" s="35">
        <v>109260.18</v>
      </c>
    </row>
    <row r="275" spans="1:10" x14ac:dyDescent="0.3">
      <c r="A275" s="68" t="s">
        <v>695</v>
      </c>
      <c r="B275">
        <v>2020</v>
      </c>
      <c r="C275" s="68"/>
      <c r="D275" s="68" t="s">
        <v>749</v>
      </c>
      <c r="E275" s="68">
        <v>60</v>
      </c>
      <c r="F275" s="68">
        <v>1307.1500000000001</v>
      </c>
      <c r="G275" s="68">
        <v>15</v>
      </c>
      <c r="H275" s="68">
        <v>7.4999999999999997E-2</v>
      </c>
      <c r="I275" s="34">
        <v>5882.18</v>
      </c>
      <c r="J275" s="35">
        <v>70221.02</v>
      </c>
    </row>
    <row r="276" spans="1:10" x14ac:dyDescent="0.3">
      <c r="A276" s="68" t="s">
        <v>695</v>
      </c>
      <c r="B276">
        <v>2020</v>
      </c>
      <c r="C276" s="68"/>
      <c r="D276" s="68" t="s">
        <v>750</v>
      </c>
      <c r="E276" s="68">
        <v>5</v>
      </c>
      <c r="F276" s="68">
        <v>7674.45</v>
      </c>
      <c r="G276" s="68">
        <v>15</v>
      </c>
      <c r="H276" s="68">
        <v>7.4999999999999997E-2</v>
      </c>
      <c r="I276" s="34">
        <v>2877.92</v>
      </c>
      <c r="J276" s="35">
        <v>34356.410000000003</v>
      </c>
    </row>
    <row r="277" spans="1:10" x14ac:dyDescent="0.3">
      <c r="A277" s="68" t="s">
        <v>695</v>
      </c>
      <c r="B277">
        <v>2020</v>
      </c>
      <c r="C277" s="68"/>
      <c r="D277" s="68" t="s">
        <v>769</v>
      </c>
      <c r="E277" s="68">
        <v>27</v>
      </c>
      <c r="F277" s="68">
        <v>1314.44</v>
      </c>
      <c r="G277" s="68">
        <v>15</v>
      </c>
      <c r="H277" s="68">
        <v>7.4999999999999997E-2</v>
      </c>
      <c r="I277" s="34">
        <v>2661.74</v>
      </c>
      <c r="J277" s="35">
        <v>31775.69</v>
      </c>
    </row>
    <row r="278" spans="1:10" x14ac:dyDescent="0.3">
      <c r="A278" s="68" t="s">
        <v>695</v>
      </c>
      <c r="B278">
        <v>2020</v>
      </c>
      <c r="C278" s="68"/>
      <c r="D278" s="68" t="s">
        <v>751</v>
      </c>
      <c r="E278" s="68">
        <v>1</v>
      </c>
      <c r="F278" s="68">
        <v>504.71</v>
      </c>
      <c r="G278" s="68">
        <v>18</v>
      </c>
      <c r="H278" s="68">
        <v>7.4999999999999997E-2</v>
      </c>
      <c r="I278" s="34">
        <v>37.85</v>
      </c>
      <c r="J278" s="35">
        <v>520.62</v>
      </c>
    </row>
    <row r="279" spans="1:10" x14ac:dyDescent="0.3">
      <c r="A279" s="68" t="s">
        <v>695</v>
      </c>
      <c r="B279">
        <v>2020</v>
      </c>
      <c r="C279" s="68"/>
      <c r="D279" s="68" t="s">
        <v>643</v>
      </c>
      <c r="E279" s="68">
        <v>3</v>
      </c>
      <c r="F279" s="68">
        <v>1032.71</v>
      </c>
      <c r="G279" s="68">
        <v>20</v>
      </c>
      <c r="H279" s="68">
        <v>7.4999999999999997E-2</v>
      </c>
      <c r="I279" s="34">
        <v>232.36</v>
      </c>
      <c r="J279" s="35">
        <v>3456.93</v>
      </c>
    </row>
    <row r="280" spans="1:10" x14ac:dyDescent="0.3">
      <c r="A280" s="68" t="s">
        <v>695</v>
      </c>
      <c r="B280">
        <v>2020</v>
      </c>
      <c r="C280" s="68"/>
      <c r="D280" s="68" t="s">
        <v>346</v>
      </c>
      <c r="E280" s="68">
        <v>1</v>
      </c>
      <c r="F280" s="68">
        <v>850.53</v>
      </c>
      <c r="G280" s="68">
        <v>15</v>
      </c>
      <c r="H280" s="68">
        <v>7.4999999999999997E-2</v>
      </c>
      <c r="I280" s="34">
        <v>63.79</v>
      </c>
      <c r="J280" s="35">
        <v>761.52</v>
      </c>
    </row>
    <row r="281" spans="1:10" x14ac:dyDescent="0.3">
      <c r="A281" s="68" t="s">
        <v>695</v>
      </c>
      <c r="B281">
        <v>2020</v>
      </c>
      <c r="C281" s="68"/>
      <c r="D281" s="68" t="s">
        <v>752</v>
      </c>
      <c r="E281" s="68">
        <v>34</v>
      </c>
      <c r="F281" s="68">
        <v>3291.22</v>
      </c>
      <c r="G281" s="68">
        <v>15</v>
      </c>
      <c r="H281" s="68">
        <v>7.4999999999999997E-2</v>
      </c>
      <c r="I281" s="34">
        <v>8392.61</v>
      </c>
      <c r="J281" s="35">
        <v>100190.45</v>
      </c>
    </row>
    <row r="282" spans="1:10" x14ac:dyDescent="0.3">
      <c r="A282" s="68" t="s">
        <v>695</v>
      </c>
      <c r="B282">
        <v>2020</v>
      </c>
      <c r="C282" s="68"/>
      <c r="D282" s="68" t="s">
        <v>464</v>
      </c>
      <c r="E282" s="68">
        <v>23</v>
      </c>
      <c r="F282" s="68">
        <v>2747.89</v>
      </c>
      <c r="G282" s="68">
        <v>15</v>
      </c>
      <c r="H282" s="68">
        <v>7.4999999999999997E-2</v>
      </c>
      <c r="I282" s="34">
        <v>4740.1099999999997</v>
      </c>
      <c r="J282" s="35">
        <v>56587.13</v>
      </c>
    </row>
    <row r="283" spans="1:10" x14ac:dyDescent="0.3">
      <c r="A283" s="68" t="s">
        <v>695</v>
      </c>
      <c r="B283">
        <v>2020</v>
      </c>
      <c r="C283" s="68"/>
      <c r="D283" s="68" t="s">
        <v>463</v>
      </c>
      <c r="E283" s="68">
        <v>120</v>
      </c>
      <c r="F283" s="68">
        <v>2153.09</v>
      </c>
      <c r="G283" s="68">
        <v>15</v>
      </c>
      <c r="H283" s="68">
        <v>7.4999999999999997E-2</v>
      </c>
      <c r="I283" s="34">
        <v>19377.810000000001</v>
      </c>
      <c r="J283" s="35">
        <v>231331.04</v>
      </c>
    </row>
    <row r="284" spans="1:10" x14ac:dyDescent="0.3">
      <c r="A284" s="68" t="s">
        <v>695</v>
      </c>
      <c r="B284">
        <v>2020</v>
      </c>
      <c r="C284" s="68"/>
      <c r="D284" s="68" t="s">
        <v>754</v>
      </c>
      <c r="E284" s="68">
        <v>8</v>
      </c>
      <c r="F284" s="68">
        <v>6685.75</v>
      </c>
      <c r="G284" s="68">
        <v>15</v>
      </c>
      <c r="H284" s="68">
        <v>7.4999999999999997E-2</v>
      </c>
      <c r="I284" s="34">
        <v>4011.45</v>
      </c>
      <c r="J284" s="35">
        <v>47888.43</v>
      </c>
    </row>
    <row r="285" spans="1:10" x14ac:dyDescent="0.3">
      <c r="A285" s="68" t="s">
        <v>695</v>
      </c>
      <c r="B285">
        <v>2020</v>
      </c>
      <c r="C285" s="68"/>
      <c r="D285" s="68" t="s">
        <v>352</v>
      </c>
      <c r="E285" s="68">
        <v>6</v>
      </c>
      <c r="F285" s="68">
        <v>1330.47</v>
      </c>
      <c r="G285" s="68">
        <v>15</v>
      </c>
      <c r="H285" s="68">
        <v>7.4999999999999997E-2</v>
      </c>
      <c r="I285" s="34">
        <v>598.71</v>
      </c>
      <c r="J285" s="35">
        <v>7147.38</v>
      </c>
    </row>
    <row r="286" spans="1:10" x14ac:dyDescent="0.3">
      <c r="A286" s="68" t="s">
        <v>695</v>
      </c>
      <c r="B286">
        <v>2020</v>
      </c>
      <c r="C286" s="68"/>
      <c r="D286" s="68" t="s">
        <v>755</v>
      </c>
      <c r="E286" s="68">
        <v>4</v>
      </c>
      <c r="F286" s="68">
        <v>468.93</v>
      </c>
      <c r="G286" s="68">
        <v>5</v>
      </c>
      <c r="H286" s="68">
        <v>7.4999999999999997E-2</v>
      </c>
      <c r="I286" s="34">
        <v>140.68</v>
      </c>
      <c r="J286" s="35">
        <v>644.27</v>
      </c>
    </row>
    <row r="287" spans="1:10" x14ac:dyDescent="0.3">
      <c r="A287" s="68" t="s">
        <v>695</v>
      </c>
      <c r="B287">
        <v>2020</v>
      </c>
      <c r="C287" s="68"/>
      <c r="D287" s="68" t="s">
        <v>756</v>
      </c>
      <c r="E287" s="68">
        <v>6</v>
      </c>
      <c r="F287" s="68">
        <v>677.7</v>
      </c>
      <c r="G287" s="68">
        <v>5</v>
      </c>
      <c r="H287" s="68">
        <v>7.4999999999999997E-2</v>
      </c>
      <c r="I287" s="34">
        <v>304.97000000000003</v>
      </c>
      <c r="J287" s="35">
        <v>1396.65</v>
      </c>
    </row>
    <row r="288" spans="1:10" x14ac:dyDescent="0.3">
      <c r="A288" s="68" t="s">
        <v>695</v>
      </c>
      <c r="B288">
        <v>2020</v>
      </c>
      <c r="C288" s="68"/>
      <c r="D288" s="68" t="s">
        <v>759</v>
      </c>
      <c r="E288" s="68">
        <v>2</v>
      </c>
      <c r="F288" s="68">
        <v>100.35</v>
      </c>
      <c r="G288" s="68">
        <v>15</v>
      </c>
      <c r="H288" s="68">
        <v>7.4999999999999997E-2</v>
      </c>
      <c r="I288" s="34">
        <v>15.05</v>
      </c>
      <c r="J288" s="35">
        <v>179.7</v>
      </c>
    </row>
    <row r="289" spans="1:10" x14ac:dyDescent="0.3">
      <c r="A289" s="68" t="s">
        <v>695</v>
      </c>
      <c r="B289">
        <v>2020</v>
      </c>
      <c r="C289" s="68"/>
      <c r="D289" s="68" t="s">
        <v>761</v>
      </c>
      <c r="E289" s="68">
        <v>1</v>
      </c>
      <c r="F289" s="68">
        <v>3279.76</v>
      </c>
      <c r="G289" s="68">
        <v>41</v>
      </c>
      <c r="H289" s="68">
        <v>7.4999999999999997E-2</v>
      </c>
      <c r="I289" s="34">
        <v>245.98</v>
      </c>
      <c r="J289" s="35">
        <v>5759.03</v>
      </c>
    </row>
    <row r="290" spans="1:10" x14ac:dyDescent="0.3">
      <c r="A290" s="68" t="s">
        <v>695</v>
      </c>
      <c r="B290">
        <v>2020</v>
      </c>
      <c r="C290" s="68"/>
      <c r="D290" s="68" t="s">
        <v>650</v>
      </c>
      <c r="E290" s="68">
        <v>14</v>
      </c>
      <c r="F290" s="68">
        <v>2714.79</v>
      </c>
      <c r="G290" s="68">
        <v>45</v>
      </c>
      <c r="H290" s="68">
        <v>7.4999999999999997E-2</v>
      </c>
      <c r="I290" s="34">
        <v>2850.53</v>
      </c>
      <c r="J290" s="35">
        <v>69891.31</v>
      </c>
    </row>
    <row r="291" spans="1:10" x14ac:dyDescent="0.3">
      <c r="A291" s="68" t="s">
        <v>695</v>
      </c>
      <c r="B291">
        <v>2020</v>
      </c>
      <c r="C291" s="68"/>
      <c r="D291" s="68" t="s">
        <v>473</v>
      </c>
      <c r="E291" s="68">
        <v>68</v>
      </c>
      <c r="F291" s="68">
        <v>1488.81</v>
      </c>
      <c r="G291" s="68">
        <v>13</v>
      </c>
      <c r="H291" s="68">
        <v>7.4999999999999997E-2</v>
      </c>
      <c r="I291" s="34">
        <v>7592.93</v>
      </c>
      <c r="J291" s="35">
        <v>80750.48</v>
      </c>
    </row>
    <row r="292" spans="1:10" x14ac:dyDescent="0.3">
      <c r="A292" s="68" t="s">
        <v>695</v>
      </c>
      <c r="B292">
        <v>2020</v>
      </c>
      <c r="C292" s="68"/>
      <c r="D292" s="68" t="s">
        <v>763</v>
      </c>
      <c r="E292" s="68">
        <v>11</v>
      </c>
      <c r="F292" s="68">
        <v>1407.89</v>
      </c>
      <c r="G292" s="68">
        <v>13</v>
      </c>
      <c r="H292" s="68">
        <v>7.4999999999999997E-2</v>
      </c>
      <c r="I292" s="34">
        <v>1161.51</v>
      </c>
      <c r="J292" s="35">
        <v>12352.6</v>
      </c>
    </row>
    <row r="293" spans="1:10" x14ac:dyDescent="0.3">
      <c r="A293" t="s">
        <v>976</v>
      </c>
      <c r="B293" s="68">
        <v>2019</v>
      </c>
      <c r="C293" s="68"/>
      <c r="D293" s="68" t="s">
        <v>920</v>
      </c>
      <c r="E293" s="68" t="s">
        <v>110</v>
      </c>
      <c r="F293" s="68">
        <v>6693.3</v>
      </c>
      <c r="G293" s="68">
        <v>8</v>
      </c>
      <c r="H293" s="68">
        <v>5.1999999999999998E-2</v>
      </c>
      <c r="I293" s="68" t="e">
        <v>#VALUE!</v>
      </c>
      <c r="J293" s="69" t="e">
        <v>#VALUE!</v>
      </c>
    </row>
    <row r="294" spans="1:10" x14ac:dyDescent="0.3">
      <c r="A294" s="68" t="s">
        <v>976</v>
      </c>
      <c r="B294" s="68">
        <v>2019</v>
      </c>
      <c r="C294" s="68"/>
      <c r="D294" s="68" t="s">
        <v>921</v>
      </c>
      <c r="E294" s="68" t="s">
        <v>110</v>
      </c>
      <c r="F294" s="68">
        <v>19619.849999999999</v>
      </c>
      <c r="G294" s="68">
        <v>5</v>
      </c>
      <c r="H294" s="68">
        <v>5.1999999999999998E-2</v>
      </c>
      <c r="I294" s="68" t="e">
        <v>#VALUE!</v>
      </c>
      <c r="J294" s="69" t="e">
        <v>#VALUE!</v>
      </c>
    </row>
    <row r="295" spans="1:10" x14ac:dyDescent="0.3">
      <c r="A295" s="68" t="s">
        <v>976</v>
      </c>
      <c r="B295" s="68">
        <v>2019</v>
      </c>
      <c r="C295" s="68"/>
      <c r="D295" s="68" t="s">
        <v>922</v>
      </c>
      <c r="E295" s="68" t="s">
        <v>110</v>
      </c>
      <c r="F295" s="68">
        <v>3288</v>
      </c>
      <c r="G295" s="68">
        <v>8</v>
      </c>
      <c r="H295" s="68">
        <v>5.1999999999999998E-2</v>
      </c>
      <c r="I295" s="68" t="e">
        <v>#VALUE!</v>
      </c>
      <c r="J295" s="69" t="e">
        <v>#VALUE!</v>
      </c>
    </row>
    <row r="296" spans="1:10" x14ac:dyDescent="0.3">
      <c r="A296" s="68" t="s">
        <v>976</v>
      </c>
      <c r="B296" s="68">
        <v>2019</v>
      </c>
      <c r="C296" s="68"/>
      <c r="D296" s="68" t="s">
        <v>923</v>
      </c>
      <c r="E296" s="68" t="s">
        <v>110</v>
      </c>
      <c r="F296" s="68">
        <v>5696.64</v>
      </c>
      <c r="G296" s="68">
        <v>5</v>
      </c>
      <c r="H296" s="68">
        <v>5.1999999999999998E-2</v>
      </c>
      <c r="I296" s="68" t="e">
        <v>#VALUE!</v>
      </c>
      <c r="J296" s="69" t="e">
        <v>#VALUE!</v>
      </c>
    </row>
    <row r="297" spans="1:10" x14ac:dyDescent="0.3">
      <c r="A297" s="68" t="s">
        <v>976</v>
      </c>
      <c r="B297" s="68">
        <v>2019</v>
      </c>
      <c r="C297" s="68"/>
      <c r="D297" s="68" t="s">
        <v>923</v>
      </c>
      <c r="E297" s="68" t="s">
        <v>110</v>
      </c>
      <c r="F297" s="68">
        <v>6685.64</v>
      </c>
      <c r="G297" s="68">
        <v>5</v>
      </c>
      <c r="H297" s="68">
        <v>5.1999999999999998E-2</v>
      </c>
      <c r="I297" s="68" t="e">
        <v>#VALUE!</v>
      </c>
      <c r="J297" s="69" t="e">
        <v>#VALUE!</v>
      </c>
    </row>
    <row r="298" spans="1:10" x14ac:dyDescent="0.3">
      <c r="A298" s="68" t="s">
        <v>976</v>
      </c>
      <c r="B298" s="68">
        <v>2019</v>
      </c>
      <c r="C298" s="68"/>
      <c r="D298" s="68" t="s">
        <v>923</v>
      </c>
      <c r="E298" s="68" t="s">
        <v>110</v>
      </c>
      <c r="F298" s="68">
        <v>5063.68</v>
      </c>
      <c r="G298" s="68">
        <v>5</v>
      </c>
      <c r="H298" s="68">
        <v>5.1999999999999998E-2</v>
      </c>
      <c r="I298" s="68" t="e">
        <v>#VALUE!</v>
      </c>
      <c r="J298" s="69" t="e">
        <v>#VALUE!</v>
      </c>
    </row>
    <row r="299" spans="1:10" x14ac:dyDescent="0.3">
      <c r="A299" s="68" t="s">
        <v>976</v>
      </c>
      <c r="B299" s="68">
        <v>2019</v>
      </c>
      <c r="C299" s="68"/>
      <c r="D299" s="68" t="s">
        <v>923</v>
      </c>
      <c r="E299" s="68" t="s">
        <v>110</v>
      </c>
      <c r="F299" s="68">
        <v>4470.28</v>
      </c>
      <c r="G299" s="68">
        <v>5</v>
      </c>
      <c r="H299" s="68">
        <v>5.1999999999999998E-2</v>
      </c>
      <c r="I299" s="68" t="e">
        <v>#VALUE!</v>
      </c>
      <c r="J299" s="69" t="e">
        <v>#VALUE!</v>
      </c>
    </row>
    <row r="300" spans="1:10" x14ac:dyDescent="0.3">
      <c r="A300" s="68" t="s">
        <v>976</v>
      </c>
      <c r="B300" s="68">
        <v>2019</v>
      </c>
      <c r="C300" s="68"/>
      <c r="D300" s="68" t="s">
        <v>923</v>
      </c>
      <c r="E300" s="68" t="s">
        <v>110</v>
      </c>
      <c r="F300" s="68">
        <v>16496.52</v>
      </c>
      <c r="G300" s="68">
        <v>5</v>
      </c>
      <c r="H300" s="68">
        <v>5.1999999999999998E-2</v>
      </c>
      <c r="I300" s="68" t="e">
        <v>#VALUE!</v>
      </c>
      <c r="J300" s="69" t="e">
        <v>#VALUE!</v>
      </c>
    </row>
    <row r="301" spans="1:10" x14ac:dyDescent="0.3">
      <c r="A301" s="68" t="s">
        <v>976</v>
      </c>
      <c r="B301" s="68">
        <v>2019</v>
      </c>
      <c r="C301" s="68"/>
      <c r="D301" s="68" t="s">
        <v>923</v>
      </c>
      <c r="E301" s="68" t="s">
        <v>110</v>
      </c>
      <c r="F301" s="68">
        <v>6171.36</v>
      </c>
      <c r="G301" s="68">
        <v>5</v>
      </c>
      <c r="H301" s="68">
        <v>5.1999999999999998E-2</v>
      </c>
      <c r="I301" s="68" t="e">
        <v>#VALUE!</v>
      </c>
      <c r="J301" s="69" t="e">
        <v>#VALUE!</v>
      </c>
    </row>
    <row r="302" spans="1:10" x14ac:dyDescent="0.3">
      <c r="A302" s="68" t="s">
        <v>976</v>
      </c>
      <c r="B302" s="68">
        <v>2019</v>
      </c>
      <c r="C302" s="68"/>
      <c r="D302" s="68" t="s">
        <v>923</v>
      </c>
      <c r="E302" s="68" t="s">
        <v>110</v>
      </c>
      <c r="F302" s="68">
        <v>5340.6</v>
      </c>
      <c r="G302" s="68">
        <v>5</v>
      </c>
      <c r="H302" s="68">
        <v>5.1999999999999998E-2</v>
      </c>
      <c r="I302" s="68" t="e">
        <v>#VALUE!</v>
      </c>
      <c r="J302" s="69" t="e">
        <v>#VALUE!</v>
      </c>
    </row>
    <row r="303" spans="1:10" x14ac:dyDescent="0.3">
      <c r="A303" s="68" t="s">
        <v>976</v>
      </c>
      <c r="B303" s="68">
        <v>2019</v>
      </c>
      <c r="C303" s="68"/>
      <c r="D303" s="68" t="s">
        <v>923</v>
      </c>
      <c r="E303" s="68" t="s">
        <v>110</v>
      </c>
      <c r="F303" s="68">
        <v>5775.76</v>
      </c>
      <c r="G303" s="68">
        <v>5</v>
      </c>
      <c r="H303" s="68">
        <v>5.1999999999999998E-2</v>
      </c>
      <c r="I303" s="68" t="e">
        <v>#VALUE!</v>
      </c>
      <c r="J303" s="69" t="e">
        <v>#VALUE!</v>
      </c>
    </row>
    <row r="304" spans="1:10" x14ac:dyDescent="0.3">
      <c r="A304" s="68" t="s">
        <v>976</v>
      </c>
      <c r="B304" s="68">
        <v>2019</v>
      </c>
      <c r="C304" s="68"/>
      <c r="D304" s="68" t="s">
        <v>924</v>
      </c>
      <c r="E304" s="68" t="s">
        <v>110</v>
      </c>
      <c r="F304" s="68">
        <v>4009.5</v>
      </c>
      <c r="G304" s="68">
        <v>5</v>
      </c>
      <c r="H304" s="68">
        <v>5.1999999999999998E-2</v>
      </c>
      <c r="I304" s="68" t="e">
        <v>#VALUE!</v>
      </c>
      <c r="J304" s="69" t="e">
        <v>#VALUE!</v>
      </c>
    </row>
    <row r="305" spans="1:10" x14ac:dyDescent="0.3">
      <c r="A305" s="68" t="s">
        <v>976</v>
      </c>
      <c r="B305" s="68">
        <v>2019</v>
      </c>
      <c r="C305" s="68"/>
      <c r="D305" s="68" t="s">
        <v>925</v>
      </c>
      <c r="E305" s="68" t="s">
        <v>110</v>
      </c>
      <c r="F305" s="68">
        <v>2657.76</v>
      </c>
      <c r="G305" s="68">
        <v>5</v>
      </c>
      <c r="H305" s="68">
        <v>5.1999999999999998E-2</v>
      </c>
      <c r="I305" s="68" t="e">
        <v>#VALUE!</v>
      </c>
      <c r="J305" s="69" t="e">
        <v>#VALUE!</v>
      </c>
    </row>
    <row r="306" spans="1:10" x14ac:dyDescent="0.3">
      <c r="A306" s="68" t="s">
        <v>976</v>
      </c>
      <c r="B306" s="68">
        <v>2019</v>
      </c>
      <c r="C306" s="68"/>
      <c r="D306" s="68" t="s">
        <v>925</v>
      </c>
      <c r="E306" s="68" t="s">
        <v>110</v>
      </c>
      <c r="F306" s="68">
        <v>3010.56</v>
      </c>
      <c r="G306" s="68">
        <v>5</v>
      </c>
      <c r="H306" s="68">
        <v>5.1999999999999998E-2</v>
      </c>
      <c r="I306" s="68" t="e">
        <v>#VALUE!</v>
      </c>
      <c r="J306" s="69" t="e">
        <v>#VALUE!</v>
      </c>
    </row>
    <row r="307" spans="1:10" x14ac:dyDescent="0.3">
      <c r="A307" s="68" t="s">
        <v>976</v>
      </c>
      <c r="B307" s="68">
        <v>2019</v>
      </c>
      <c r="C307" s="68"/>
      <c r="D307" s="68" t="s">
        <v>925</v>
      </c>
      <c r="E307" s="68" t="s">
        <v>110</v>
      </c>
      <c r="F307" s="68">
        <v>3974.88</v>
      </c>
      <c r="G307" s="68">
        <v>5</v>
      </c>
      <c r="H307" s="68">
        <v>5.1999999999999998E-2</v>
      </c>
      <c r="I307" s="68" t="e">
        <v>#VALUE!</v>
      </c>
      <c r="J307" s="69" t="e">
        <v>#VALUE!</v>
      </c>
    </row>
    <row r="308" spans="1:10" x14ac:dyDescent="0.3">
      <c r="A308" s="68" t="s">
        <v>976</v>
      </c>
      <c r="B308" s="68">
        <v>2019</v>
      </c>
      <c r="C308" s="68"/>
      <c r="D308" s="68" t="s">
        <v>925</v>
      </c>
      <c r="E308" s="68" t="s">
        <v>110</v>
      </c>
      <c r="F308" s="68">
        <v>3386.88</v>
      </c>
      <c r="G308" s="68">
        <v>5</v>
      </c>
      <c r="H308" s="68">
        <v>5.1999999999999998E-2</v>
      </c>
      <c r="I308" s="68" t="e">
        <v>#VALUE!</v>
      </c>
      <c r="J308" s="69" t="e">
        <v>#VALUE!</v>
      </c>
    </row>
    <row r="309" spans="1:10" x14ac:dyDescent="0.3">
      <c r="A309" s="68" t="s">
        <v>976</v>
      </c>
      <c r="B309" s="68">
        <v>2019</v>
      </c>
      <c r="C309" s="68"/>
      <c r="D309" s="68" t="s">
        <v>925</v>
      </c>
      <c r="E309" s="68" t="s">
        <v>110</v>
      </c>
      <c r="F309" s="68">
        <v>9807.84</v>
      </c>
      <c r="G309" s="68">
        <v>5</v>
      </c>
      <c r="H309" s="68">
        <v>5.1999999999999998E-2</v>
      </c>
      <c r="I309" s="68" t="e">
        <v>#VALUE!</v>
      </c>
      <c r="J309" s="69" t="e">
        <v>#VALUE!</v>
      </c>
    </row>
    <row r="310" spans="1:10" x14ac:dyDescent="0.3">
      <c r="A310" s="68" t="s">
        <v>976</v>
      </c>
      <c r="B310" s="68">
        <v>2019</v>
      </c>
      <c r="C310" s="68"/>
      <c r="D310" s="68" t="s">
        <v>925</v>
      </c>
      <c r="E310" s="68" t="s">
        <v>110</v>
      </c>
      <c r="F310" s="68">
        <v>3669.12</v>
      </c>
      <c r="G310" s="68">
        <v>5</v>
      </c>
      <c r="H310" s="68">
        <v>5.1999999999999998E-2</v>
      </c>
      <c r="I310" s="68" t="e">
        <v>#VALUE!</v>
      </c>
      <c r="J310" s="69" t="e">
        <v>#VALUE!</v>
      </c>
    </row>
    <row r="311" spans="1:10" x14ac:dyDescent="0.3">
      <c r="A311" s="68" t="s">
        <v>976</v>
      </c>
      <c r="B311" s="68">
        <v>2019</v>
      </c>
      <c r="C311" s="68"/>
      <c r="D311" s="68" t="s">
        <v>925</v>
      </c>
      <c r="E311" s="68" t="s">
        <v>110</v>
      </c>
      <c r="F311" s="68">
        <v>3175.2</v>
      </c>
      <c r="G311" s="68">
        <v>5</v>
      </c>
      <c r="H311" s="68">
        <v>5.1999999999999998E-2</v>
      </c>
      <c r="I311" s="68" t="e">
        <v>#VALUE!</v>
      </c>
      <c r="J311" s="69" t="e">
        <v>#VALUE!</v>
      </c>
    </row>
    <row r="312" spans="1:10" x14ac:dyDescent="0.3">
      <c r="A312" s="68" t="s">
        <v>976</v>
      </c>
      <c r="B312" s="68">
        <v>2019</v>
      </c>
      <c r="C312" s="68"/>
      <c r="D312" s="68" t="s">
        <v>925</v>
      </c>
      <c r="E312" s="68" t="s">
        <v>110</v>
      </c>
      <c r="F312" s="68">
        <v>3433.92</v>
      </c>
      <c r="G312" s="68">
        <v>5</v>
      </c>
      <c r="H312" s="68">
        <v>5.1999999999999998E-2</v>
      </c>
      <c r="I312" s="68" t="e">
        <v>#VALUE!</v>
      </c>
      <c r="J312" s="69" t="e">
        <v>#VALUE!</v>
      </c>
    </row>
    <row r="313" spans="1:10" x14ac:dyDescent="0.3">
      <c r="A313" s="68" t="s">
        <v>976</v>
      </c>
      <c r="B313" s="68">
        <v>2019</v>
      </c>
      <c r="C313" s="68"/>
      <c r="D313" s="68" t="s">
        <v>926</v>
      </c>
      <c r="E313" s="68" t="s">
        <v>110</v>
      </c>
      <c r="F313" s="68">
        <v>4116.42</v>
      </c>
      <c r="G313" s="68">
        <v>4</v>
      </c>
      <c r="H313" s="68">
        <v>5.1999999999999998E-2</v>
      </c>
      <c r="I313" s="68" t="e">
        <v>#VALUE!</v>
      </c>
      <c r="J313" s="69" t="e">
        <v>#VALUE!</v>
      </c>
    </row>
    <row r="314" spans="1:10" x14ac:dyDescent="0.3">
      <c r="A314" s="68" t="s">
        <v>976</v>
      </c>
      <c r="B314" s="68">
        <v>2019</v>
      </c>
      <c r="C314" s="68"/>
      <c r="D314" s="68" t="s">
        <v>927</v>
      </c>
      <c r="E314" s="68" t="s">
        <v>110</v>
      </c>
      <c r="F314" s="68">
        <v>1377.24</v>
      </c>
      <c r="G314" s="68">
        <v>5</v>
      </c>
      <c r="H314" s="68">
        <v>5.1999999999999998E-2</v>
      </c>
      <c r="I314" s="68" t="e">
        <v>#VALUE!</v>
      </c>
      <c r="J314" s="69" t="e">
        <v>#VALUE!</v>
      </c>
    </row>
    <row r="315" spans="1:10" x14ac:dyDescent="0.3">
      <c r="A315" s="68" t="s">
        <v>976</v>
      </c>
      <c r="B315" s="68">
        <v>2019</v>
      </c>
      <c r="C315" s="68"/>
      <c r="D315" s="68" t="s">
        <v>927</v>
      </c>
      <c r="E315" s="68" t="s">
        <v>110</v>
      </c>
      <c r="F315" s="68">
        <v>1197.5999999999999</v>
      </c>
      <c r="G315" s="68">
        <v>5</v>
      </c>
      <c r="H315" s="68">
        <v>5.1999999999999998E-2</v>
      </c>
      <c r="I315" s="68" t="e">
        <v>#VALUE!</v>
      </c>
      <c r="J315" s="69" t="e">
        <v>#VALUE!</v>
      </c>
    </row>
    <row r="316" spans="1:10" x14ac:dyDescent="0.3">
      <c r="A316" s="68" t="s">
        <v>976</v>
      </c>
      <c r="B316" s="68">
        <v>2019</v>
      </c>
      <c r="C316" s="68"/>
      <c r="D316" s="68" t="s">
        <v>928</v>
      </c>
      <c r="E316" s="68" t="s">
        <v>110</v>
      </c>
      <c r="F316" s="68">
        <v>25933.065900000001</v>
      </c>
      <c r="G316" s="68">
        <v>10</v>
      </c>
      <c r="H316" s="68">
        <v>5.1999999999999998E-2</v>
      </c>
      <c r="I316" s="68" t="e">
        <v>#VALUE!</v>
      </c>
      <c r="J316" s="69" t="e">
        <v>#VALUE!</v>
      </c>
    </row>
    <row r="317" spans="1:10" x14ac:dyDescent="0.3">
      <c r="A317" s="68" t="s">
        <v>976</v>
      </c>
      <c r="B317" s="68">
        <v>2019</v>
      </c>
      <c r="C317" s="68"/>
      <c r="D317" s="68" t="s">
        <v>929</v>
      </c>
      <c r="E317" s="68" t="s">
        <v>110</v>
      </c>
      <c r="F317" s="68">
        <v>28324.560000000001</v>
      </c>
      <c r="G317" s="68">
        <v>10</v>
      </c>
      <c r="H317" s="68">
        <v>5.1999999999999998E-2</v>
      </c>
      <c r="I317" s="68" t="e">
        <v>#VALUE!</v>
      </c>
      <c r="J317" s="69" t="e">
        <v>#VALUE!</v>
      </c>
    </row>
    <row r="318" spans="1:10" x14ac:dyDescent="0.3">
      <c r="A318" s="68" t="s">
        <v>976</v>
      </c>
      <c r="B318" s="68">
        <v>2019</v>
      </c>
      <c r="C318" s="68"/>
      <c r="D318" s="68" t="s">
        <v>930</v>
      </c>
      <c r="E318" s="68" t="s">
        <v>110</v>
      </c>
      <c r="F318" s="68">
        <v>0</v>
      </c>
      <c r="G318" s="68">
        <v>5</v>
      </c>
      <c r="H318" s="68">
        <v>5.1999999999999998E-2</v>
      </c>
      <c r="I318" s="68" t="e">
        <v>#VALUE!</v>
      </c>
      <c r="J318" s="69" t="e">
        <v>#VALUE!</v>
      </c>
    </row>
    <row r="319" spans="1:10" x14ac:dyDescent="0.3">
      <c r="A319" s="68" t="s">
        <v>976</v>
      </c>
      <c r="B319" s="68">
        <v>2019</v>
      </c>
      <c r="C319" s="68"/>
      <c r="D319" s="68" t="s">
        <v>922</v>
      </c>
      <c r="E319" s="68" t="s">
        <v>110</v>
      </c>
      <c r="F319" s="68">
        <v>0</v>
      </c>
      <c r="G319" s="68">
        <v>8</v>
      </c>
      <c r="H319" s="68">
        <v>5.1999999999999998E-2</v>
      </c>
      <c r="I319" s="68" t="e">
        <v>#VALUE!</v>
      </c>
      <c r="J319" s="69" t="e">
        <v>#VALUE!</v>
      </c>
    </row>
    <row r="320" spans="1:10" x14ac:dyDescent="0.3">
      <c r="A320" s="68" t="s">
        <v>976</v>
      </c>
      <c r="B320" s="68">
        <v>2019</v>
      </c>
      <c r="C320" s="68"/>
      <c r="D320" s="68"/>
      <c r="E320" s="68" t="s">
        <v>110</v>
      </c>
      <c r="F320" s="68">
        <v>36051.339999999997</v>
      </c>
      <c r="G320" s="68">
        <v>12</v>
      </c>
      <c r="H320" s="68">
        <v>6.8500000000000005E-2</v>
      </c>
      <c r="I320" s="68" t="e">
        <v>#VALUE!</v>
      </c>
      <c r="J320" s="69" t="e">
        <v>#VALUE!</v>
      </c>
    </row>
    <row r="321" spans="1:10" x14ac:dyDescent="0.3">
      <c r="A321" s="68" t="s">
        <v>976</v>
      </c>
      <c r="B321" s="68">
        <v>2019</v>
      </c>
      <c r="C321" s="68"/>
      <c r="D321" s="68"/>
      <c r="E321" s="68" t="s">
        <v>110</v>
      </c>
      <c r="F321" s="68">
        <v>66827.83</v>
      </c>
      <c r="G321" s="68">
        <v>12</v>
      </c>
      <c r="H321" s="68">
        <v>6.8500000000000005E-2</v>
      </c>
      <c r="I321" s="68" t="e">
        <v>#VALUE!</v>
      </c>
      <c r="J321" s="69" t="e">
        <v>#VALUE!</v>
      </c>
    </row>
    <row r="322" spans="1:10" x14ac:dyDescent="0.3">
      <c r="A322" s="68" t="s">
        <v>976</v>
      </c>
      <c r="B322" s="68">
        <v>2019</v>
      </c>
      <c r="C322" s="68"/>
      <c r="D322" s="68"/>
      <c r="E322" s="68" t="s">
        <v>110</v>
      </c>
      <c r="F322" s="68">
        <v>6421.75</v>
      </c>
      <c r="G322" s="68">
        <v>12</v>
      </c>
      <c r="H322" s="68">
        <v>6.8500000000000005E-2</v>
      </c>
      <c r="I322" s="68" t="e">
        <v>#VALUE!</v>
      </c>
      <c r="J322" s="69" t="e">
        <v>#VALUE!</v>
      </c>
    </row>
    <row r="323" spans="1:10" x14ac:dyDescent="0.3">
      <c r="A323" s="68" t="s">
        <v>976</v>
      </c>
      <c r="B323" s="68">
        <v>2019</v>
      </c>
      <c r="C323" s="68"/>
      <c r="D323" s="68"/>
      <c r="E323" s="68" t="s">
        <v>110</v>
      </c>
      <c r="F323" s="68">
        <v>1713.54</v>
      </c>
      <c r="G323" s="68">
        <v>12</v>
      </c>
      <c r="H323" s="68">
        <v>6.8500000000000005E-2</v>
      </c>
      <c r="I323" s="68" t="e">
        <v>#VALUE!</v>
      </c>
      <c r="J323" s="69" t="e">
        <v>#VALUE!</v>
      </c>
    </row>
    <row r="324" spans="1:10" x14ac:dyDescent="0.3">
      <c r="A324" s="68" t="s">
        <v>976</v>
      </c>
      <c r="B324" s="68">
        <v>2019</v>
      </c>
      <c r="C324" s="68"/>
      <c r="D324" s="68"/>
      <c r="E324" s="68" t="s">
        <v>110</v>
      </c>
      <c r="F324" s="68">
        <v>25872.62</v>
      </c>
      <c r="G324" s="68">
        <v>12</v>
      </c>
      <c r="H324" s="68">
        <v>6.8500000000000005E-2</v>
      </c>
      <c r="I324" s="68" t="e">
        <v>#VALUE!</v>
      </c>
      <c r="J324" s="69" t="e">
        <v>#VALUE!</v>
      </c>
    </row>
    <row r="325" spans="1:10" x14ac:dyDescent="0.3">
      <c r="A325" s="68" t="s">
        <v>976</v>
      </c>
      <c r="B325" s="68">
        <v>2019</v>
      </c>
      <c r="C325" s="68"/>
      <c r="D325" s="68" t="s">
        <v>931</v>
      </c>
      <c r="E325" s="68" t="s">
        <v>110</v>
      </c>
      <c r="F325" s="68">
        <v>3367</v>
      </c>
      <c r="G325" s="68">
        <v>10</v>
      </c>
      <c r="H325" s="68">
        <v>6.8500000000000005E-2</v>
      </c>
      <c r="I325" s="68" t="e">
        <v>#VALUE!</v>
      </c>
      <c r="J325" s="69" t="e">
        <v>#VALUE!</v>
      </c>
    </row>
    <row r="326" spans="1:10" x14ac:dyDescent="0.3">
      <c r="A326" s="68" t="s">
        <v>976</v>
      </c>
      <c r="B326" s="68">
        <v>2019</v>
      </c>
      <c r="C326" s="68"/>
      <c r="D326" s="68"/>
      <c r="E326" s="68" t="s">
        <v>110</v>
      </c>
      <c r="F326" s="68">
        <v>138964.35999999999</v>
      </c>
      <c r="G326" s="68">
        <v>12</v>
      </c>
      <c r="H326" s="68">
        <v>6.8500000000000005E-2</v>
      </c>
      <c r="I326" s="68" t="e">
        <v>#VALUE!</v>
      </c>
      <c r="J326" s="69" t="e">
        <v>#VALUE!</v>
      </c>
    </row>
    <row r="327" spans="1:10" x14ac:dyDescent="0.3">
      <c r="A327" s="68" t="s">
        <v>976</v>
      </c>
      <c r="B327" s="68">
        <v>2019</v>
      </c>
      <c r="C327" s="68"/>
      <c r="D327" s="68" t="s">
        <v>343</v>
      </c>
      <c r="E327" s="68" t="s">
        <v>110</v>
      </c>
      <c r="F327" s="68">
        <v>177.56</v>
      </c>
      <c r="G327" s="68">
        <v>12</v>
      </c>
      <c r="H327" s="68">
        <v>9.0800000000000006E-2</v>
      </c>
      <c r="I327" s="68" t="e">
        <v>#VALUE!</v>
      </c>
      <c r="J327" s="69" t="e">
        <v>#VALUE!</v>
      </c>
    </row>
    <row r="328" spans="1:10" x14ac:dyDescent="0.3">
      <c r="A328" s="68" t="s">
        <v>976</v>
      </c>
      <c r="B328" s="68">
        <v>2019</v>
      </c>
      <c r="C328" s="68"/>
      <c r="D328" s="68" t="s">
        <v>343</v>
      </c>
      <c r="E328" s="68" t="s">
        <v>110</v>
      </c>
      <c r="F328" s="68">
        <v>177.56</v>
      </c>
      <c r="G328" s="68">
        <v>12</v>
      </c>
      <c r="H328" s="68">
        <v>9.0800000000000006E-2</v>
      </c>
      <c r="I328" s="68" t="e">
        <v>#VALUE!</v>
      </c>
      <c r="J328" s="69" t="e">
        <v>#VALUE!</v>
      </c>
    </row>
    <row r="329" spans="1:10" x14ac:dyDescent="0.3">
      <c r="A329" s="68" t="s">
        <v>976</v>
      </c>
      <c r="B329" s="68">
        <v>2019</v>
      </c>
      <c r="C329" s="68"/>
      <c r="D329" s="68" t="s">
        <v>349</v>
      </c>
      <c r="E329" s="68" t="s">
        <v>110</v>
      </c>
      <c r="F329" s="68">
        <v>630.17999999999995</v>
      </c>
      <c r="G329" s="68">
        <v>25</v>
      </c>
      <c r="H329" s="68">
        <v>9.0800000000000006E-2</v>
      </c>
      <c r="I329" s="68" t="e">
        <v>#VALUE!</v>
      </c>
      <c r="J329" s="69" t="e">
        <v>#VALUE!</v>
      </c>
    </row>
    <row r="330" spans="1:10" x14ac:dyDescent="0.3">
      <c r="A330" s="68" t="s">
        <v>976</v>
      </c>
      <c r="B330" s="68">
        <v>2019</v>
      </c>
      <c r="C330" s="68"/>
      <c r="D330" s="68" t="s">
        <v>932</v>
      </c>
      <c r="E330" s="68" t="s">
        <v>110</v>
      </c>
      <c r="F330" s="68">
        <v>269.79000000000002</v>
      </c>
      <c r="G330" s="68">
        <v>45</v>
      </c>
      <c r="H330" s="68">
        <v>9.0800000000000006E-2</v>
      </c>
      <c r="I330" s="68" t="e">
        <v>#VALUE!</v>
      </c>
      <c r="J330" s="69" t="e">
        <v>#VALUE!</v>
      </c>
    </row>
    <row r="331" spans="1:10" x14ac:dyDescent="0.3">
      <c r="A331" s="68" t="s">
        <v>976</v>
      </c>
      <c r="B331" s="68">
        <v>2019</v>
      </c>
      <c r="C331" s="68"/>
      <c r="D331" s="68" t="s">
        <v>767</v>
      </c>
      <c r="E331" s="68" t="s">
        <v>110</v>
      </c>
      <c r="F331" s="68">
        <v>1105.5</v>
      </c>
      <c r="G331" s="68">
        <v>45</v>
      </c>
      <c r="H331" s="68">
        <v>9.0800000000000006E-2</v>
      </c>
      <c r="I331" s="68" t="e">
        <v>#VALUE!</v>
      </c>
      <c r="J331" s="69" t="e">
        <v>#VALUE!</v>
      </c>
    </row>
    <row r="332" spans="1:10" x14ac:dyDescent="0.3">
      <c r="A332" s="68" t="s">
        <v>976</v>
      </c>
      <c r="B332" s="68">
        <v>2019</v>
      </c>
      <c r="C332" s="68"/>
      <c r="D332" s="68" t="s">
        <v>344</v>
      </c>
      <c r="E332" s="68" t="s">
        <v>110</v>
      </c>
      <c r="F332" s="68">
        <v>407.98329999999999</v>
      </c>
      <c r="G332" s="68">
        <v>45</v>
      </c>
      <c r="H332" s="68">
        <v>9.0800000000000006E-2</v>
      </c>
      <c r="I332" s="68" t="e">
        <v>#VALUE!</v>
      </c>
      <c r="J332" s="69" t="e">
        <v>#VALUE!</v>
      </c>
    </row>
    <row r="333" spans="1:10" x14ac:dyDescent="0.3">
      <c r="A333" s="68" t="s">
        <v>976</v>
      </c>
      <c r="B333" s="68">
        <v>2019</v>
      </c>
      <c r="C333" s="68"/>
      <c r="D333" s="68" t="s">
        <v>344</v>
      </c>
      <c r="E333" s="68" t="s">
        <v>110</v>
      </c>
      <c r="F333" s="68">
        <v>129.72370000000001</v>
      </c>
      <c r="G333" s="68">
        <v>45</v>
      </c>
      <c r="H333" s="68">
        <v>9.0800000000000006E-2</v>
      </c>
      <c r="I333" s="68" t="e">
        <v>#VALUE!</v>
      </c>
      <c r="J333" s="69" t="e">
        <v>#VALUE!</v>
      </c>
    </row>
    <row r="334" spans="1:10" x14ac:dyDescent="0.3">
      <c r="A334" s="68" t="s">
        <v>976</v>
      </c>
      <c r="B334" s="68">
        <v>2019</v>
      </c>
      <c r="C334" s="68"/>
      <c r="D334" s="68" t="s">
        <v>344</v>
      </c>
      <c r="E334" s="68" t="s">
        <v>110</v>
      </c>
      <c r="F334" s="68">
        <v>985.88</v>
      </c>
      <c r="G334" s="68">
        <v>45</v>
      </c>
      <c r="H334" s="68">
        <v>9.0800000000000006E-2</v>
      </c>
      <c r="I334" s="68" t="e">
        <v>#VALUE!</v>
      </c>
      <c r="J334" s="69" t="e">
        <v>#VALUE!</v>
      </c>
    </row>
    <row r="335" spans="1:10" x14ac:dyDescent="0.3">
      <c r="A335" s="68" t="s">
        <v>976</v>
      </c>
      <c r="B335" s="68">
        <v>2019</v>
      </c>
      <c r="C335" s="68"/>
      <c r="D335" s="68" t="s">
        <v>345</v>
      </c>
      <c r="E335" s="68" t="s">
        <v>110</v>
      </c>
      <c r="F335" s="68">
        <v>793.31</v>
      </c>
      <c r="G335" s="68">
        <v>15</v>
      </c>
      <c r="H335" s="68">
        <v>9.0800000000000006E-2</v>
      </c>
      <c r="I335" s="68" t="e">
        <v>#VALUE!</v>
      </c>
      <c r="J335" s="69" t="e">
        <v>#VALUE!</v>
      </c>
    </row>
    <row r="336" spans="1:10" x14ac:dyDescent="0.3">
      <c r="A336" s="68" t="s">
        <v>976</v>
      </c>
      <c r="B336" s="68">
        <v>2019</v>
      </c>
      <c r="C336" s="68"/>
      <c r="D336" s="68" t="s">
        <v>345</v>
      </c>
      <c r="E336" s="68" t="s">
        <v>110</v>
      </c>
      <c r="F336" s="68">
        <v>793.31</v>
      </c>
      <c r="G336" s="68">
        <v>15</v>
      </c>
      <c r="H336" s="68">
        <v>9.0800000000000006E-2</v>
      </c>
      <c r="I336" s="68" t="e">
        <v>#VALUE!</v>
      </c>
      <c r="J336" s="69" t="e">
        <v>#VALUE!</v>
      </c>
    </row>
    <row r="337" spans="1:10" x14ac:dyDescent="0.3">
      <c r="A337" s="68" t="s">
        <v>976</v>
      </c>
      <c r="B337" s="68">
        <v>2019</v>
      </c>
      <c r="C337" s="68"/>
      <c r="D337" s="68" t="s">
        <v>345</v>
      </c>
      <c r="E337" s="68" t="s">
        <v>110</v>
      </c>
      <c r="F337" s="68">
        <v>793.31</v>
      </c>
      <c r="G337" s="68">
        <v>15</v>
      </c>
      <c r="H337" s="68">
        <v>9.0800000000000006E-2</v>
      </c>
      <c r="I337" s="68" t="e">
        <v>#VALUE!</v>
      </c>
      <c r="J337" s="69" t="e">
        <v>#VALUE!</v>
      </c>
    </row>
    <row r="338" spans="1:10" x14ac:dyDescent="0.3">
      <c r="A338" s="68" t="s">
        <v>976</v>
      </c>
      <c r="B338" s="68">
        <v>2019</v>
      </c>
      <c r="C338" s="68"/>
      <c r="D338" s="68" t="s">
        <v>351</v>
      </c>
      <c r="E338" s="68" t="s">
        <v>110</v>
      </c>
      <c r="F338" s="68">
        <v>1458.96</v>
      </c>
      <c r="G338" s="68">
        <v>15</v>
      </c>
      <c r="H338" s="68">
        <v>9.0800000000000006E-2</v>
      </c>
      <c r="I338" s="68" t="e">
        <v>#VALUE!</v>
      </c>
      <c r="J338" s="69" t="e">
        <v>#VALUE!</v>
      </c>
    </row>
    <row r="339" spans="1:10" x14ac:dyDescent="0.3">
      <c r="A339" s="68" t="s">
        <v>976</v>
      </c>
      <c r="B339" s="68">
        <v>2019</v>
      </c>
      <c r="C339" s="68"/>
      <c r="D339" s="68" t="s">
        <v>351</v>
      </c>
      <c r="E339" s="68" t="s">
        <v>110</v>
      </c>
      <c r="F339" s="68">
        <v>1458.96</v>
      </c>
      <c r="G339" s="68">
        <v>15</v>
      </c>
      <c r="H339" s="68">
        <v>9.0800000000000006E-2</v>
      </c>
      <c r="I339" s="68" t="e">
        <v>#VALUE!</v>
      </c>
      <c r="J339" s="69" t="e">
        <v>#VALUE!</v>
      </c>
    </row>
    <row r="340" spans="1:10" x14ac:dyDescent="0.3">
      <c r="A340" s="68" t="s">
        <v>976</v>
      </c>
      <c r="B340" s="68">
        <v>2019</v>
      </c>
      <c r="C340" s="68"/>
      <c r="D340" s="68" t="s">
        <v>351</v>
      </c>
      <c r="E340" s="68" t="s">
        <v>110</v>
      </c>
      <c r="F340" s="68">
        <v>1458.96</v>
      </c>
      <c r="G340" s="68">
        <v>15</v>
      </c>
      <c r="H340" s="68">
        <v>9.0800000000000006E-2</v>
      </c>
      <c r="I340" s="68" t="e">
        <v>#VALUE!</v>
      </c>
      <c r="J340" s="69" t="e">
        <v>#VALUE!</v>
      </c>
    </row>
    <row r="341" spans="1:10" x14ac:dyDescent="0.3">
      <c r="A341" s="68" t="s">
        <v>976</v>
      </c>
      <c r="B341" s="68">
        <v>2019</v>
      </c>
      <c r="C341" s="68"/>
      <c r="D341" s="68" t="s">
        <v>351</v>
      </c>
      <c r="E341" s="68" t="s">
        <v>110</v>
      </c>
      <c r="F341" s="68">
        <v>1458.96</v>
      </c>
      <c r="G341" s="68">
        <v>15</v>
      </c>
      <c r="H341" s="68">
        <v>9.0800000000000006E-2</v>
      </c>
      <c r="I341" s="68" t="e">
        <v>#VALUE!</v>
      </c>
      <c r="J341" s="69" t="e">
        <v>#VALUE!</v>
      </c>
    </row>
    <row r="342" spans="1:10" x14ac:dyDescent="0.3">
      <c r="A342" s="68" t="s">
        <v>976</v>
      </c>
      <c r="B342" s="68">
        <v>2019</v>
      </c>
      <c r="C342" s="68"/>
      <c r="D342" s="68" t="s">
        <v>351</v>
      </c>
      <c r="E342" s="68" t="s">
        <v>110</v>
      </c>
      <c r="F342" s="68">
        <v>-1458.96</v>
      </c>
      <c r="G342" s="68">
        <v>15</v>
      </c>
      <c r="H342" s="68">
        <v>9.0800000000000006E-2</v>
      </c>
      <c r="I342" s="68" t="e">
        <v>#VALUE!</v>
      </c>
      <c r="J342" s="69" t="e">
        <v>#VALUE!</v>
      </c>
    </row>
    <row r="343" spans="1:10" x14ac:dyDescent="0.3">
      <c r="A343" s="68" t="s">
        <v>976</v>
      </c>
      <c r="B343" s="68">
        <v>2019</v>
      </c>
      <c r="C343" s="68"/>
      <c r="D343" s="68" t="s">
        <v>933</v>
      </c>
      <c r="E343" s="68" t="s">
        <v>110</v>
      </c>
      <c r="F343" s="68">
        <v>2629.08</v>
      </c>
      <c r="G343" s="68">
        <v>15</v>
      </c>
      <c r="H343" s="68">
        <v>9.0800000000000006E-2</v>
      </c>
      <c r="I343" s="68" t="e">
        <v>#VALUE!</v>
      </c>
      <c r="J343" s="69" t="e">
        <v>#VALUE!</v>
      </c>
    </row>
    <row r="344" spans="1:10" x14ac:dyDescent="0.3">
      <c r="A344" s="68" t="s">
        <v>976</v>
      </c>
      <c r="B344" s="68">
        <v>2019</v>
      </c>
      <c r="C344" s="68"/>
      <c r="D344" s="68" t="s">
        <v>756</v>
      </c>
      <c r="E344" s="68" t="s">
        <v>110</v>
      </c>
      <c r="F344" s="68">
        <v>677.7</v>
      </c>
      <c r="G344" s="68">
        <v>5</v>
      </c>
      <c r="H344" s="68">
        <v>9.0800000000000006E-2</v>
      </c>
      <c r="I344" s="68" t="e">
        <v>#VALUE!</v>
      </c>
      <c r="J344" s="69" t="e">
        <v>#VALUE!</v>
      </c>
    </row>
    <row r="345" spans="1:10" x14ac:dyDescent="0.3">
      <c r="A345" s="68" t="s">
        <v>976</v>
      </c>
      <c r="B345" s="68">
        <v>2019</v>
      </c>
      <c r="C345" s="68"/>
      <c r="D345" s="68" t="s">
        <v>756</v>
      </c>
      <c r="E345" s="68" t="s">
        <v>110</v>
      </c>
      <c r="F345" s="68">
        <v>677.7</v>
      </c>
      <c r="G345" s="68">
        <v>5</v>
      </c>
      <c r="H345" s="68">
        <v>9.0800000000000006E-2</v>
      </c>
      <c r="I345" s="68" t="e">
        <v>#VALUE!</v>
      </c>
      <c r="J345" s="69" t="e">
        <v>#VALUE!</v>
      </c>
    </row>
    <row r="346" spans="1:10" x14ac:dyDescent="0.3">
      <c r="A346" s="68" t="s">
        <v>976</v>
      </c>
      <c r="B346" s="68">
        <v>2019</v>
      </c>
      <c r="C346" s="68"/>
      <c r="D346" s="68" t="s">
        <v>756</v>
      </c>
      <c r="E346" s="68" t="s">
        <v>110</v>
      </c>
      <c r="F346" s="68">
        <v>677.7</v>
      </c>
      <c r="G346" s="68">
        <v>5</v>
      </c>
      <c r="H346" s="68">
        <v>9.0800000000000006E-2</v>
      </c>
      <c r="I346" s="68" t="e">
        <v>#VALUE!</v>
      </c>
      <c r="J346" s="69" t="e">
        <v>#VALUE!</v>
      </c>
    </row>
    <row r="347" spans="1:10" x14ac:dyDescent="0.3">
      <c r="A347" s="68" t="s">
        <v>976</v>
      </c>
      <c r="B347" s="68">
        <v>2019</v>
      </c>
      <c r="C347" s="68"/>
      <c r="D347" s="68" t="s">
        <v>934</v>
      </c>
      <c r="E347" s="68" t="s">
        <v>110</v>
      </c>
      <c r="F347" s="68">
        <v>0</v>
      </c>
      <c r="G347" s="68">
        <v>12</v>
      </c>
      <c r="H347" s="68">
        <v>9.0800000000000006E-2</v>
      </c>
      <c r="I347" s="68" t="e">
        <v>#VALUE!</v>
      </c>
      <c r="J347" s="69" t="e">
        <v>#VALUE!</v>
      </c>
    </row>
    <row r="348" spans="1:10" x14ac:dyDescent="0.3">
      <c r="A348" s="68" t="s">
        <v>976</v>
      </c>
      <c r="B348" s="68">
        <v>2019</v>
      </c>
      <c r="C348" s="68"/>
      <c r="D348" s="68" t="s">
        <v>934</v>
      </c>
      <c r="E348" s="68" t="s">
        <v>110</v>
      </c>
      <c r="F348" s="68">
        <v>0</v>
      </c>
      <c r="G348" s="68">
        <v>12</v>
      </c>
      <c r="H348" s="68">
        <v>9.0800000000000006E-2</v>
      </c>
      <c r="I348" s="68" t="e">
        <v>#VALUE!</v>
      </c>
      <c r="J348" s="69" t="e">
        <v>#VALUE!</v>
      </c>
    </row>
    <row r="349" spans="1:10" x14ac:dyDescent="0.3">
      <c r="A349" s="68" t="s">
        <v>976</v>
      </c>
      <c r="B349" s="68">
        <v>2019</v>
      </c>
      <c r="C349" s="68"/>
      <c r="D349" s="68" t="s">
        <v>935</v>
      </c>
      <c r="E349" s="68" t="s">
        <v>110</v>
      </c>
      <c r="F349" s="68">
        <v>1145.67</v>
      </c>
      <c r="G349" s="68">
        <v>13</v>
      </c>
      <c r="H349" s="68">
        <v>9.0800000000000006E-2</v>
      </c>
      <c r="I349" s="68" t="e">
        <v>#VALUE!</v>
      </c>
      <c r="J349" s="69" t="e">
        <v>#VALUE!</v>
      </c>
    </row>
    <row r="350" spans="1:10" x14ac:dyDescent="0.3">
      <c r="A350" s="68" t="s">
        <v>976</v>
      </c>
      <c r="B350" s="68">
        <v>2019</v>
      </c>
      <c r="C350" s="68"/>
      <c r="D350" s="68" t="s">
        <v>936</v>
      </c>
      <c r="E350" s="68" t="s">
        <v>110</v>
      </c>
      <c r="F350" s="68">
        <v>1257.56</v>
      </c>
      <c r="G350" s="68">
        <v>13</v>
      </c>
      <c r="H350" s="68">
        <v>9.0800000000000006E-2</v>
      </c>
      <c r="I350" s="68" t="e">
        <v>#VALUE!</v>
      </c>
      <c r="J350" s="69" t="e">
        <v>#VALUE!</v>
      </c>
    </row>
    <row r="351" spans="1:10" x14ac:dyDescent="0.3">
      <c r="A351" s="68" t="s">
        <v>976</v>
      </c>
      <c r="B351" s="68">
        <v>2019</v>
      </c>
      <c r="C351" s="68"/>
      <c r="D351" s="68" t="s">
        <v>937</v>
      </c>
      <c r="E351" s="68" t="s">
        <v>110</v>
      </c>
      <c r="F351" s="68">
        <v>143.9</v>
      </c>
      <c r="G351" s="68">
        <v>14</v>
      </c>
      <c r="H351" s="68">
        <v>9.0800000000000006E-2</v>
      </c>
      <c r="I351" s="68" t="e">
        <v>#VALUE!</v>
      </c>
      <c r="J351" s="69" t="e">
        <v>#VALUE!</v>
      </c>
    </row>
    <row r="352" spans="1:10" x14ac:dyDescent="0.3">
      <c r="A352" s="68" t="s">
        <v>976</v>
      </c>
      <c r="B352" s="68">
        <v>2019</v>
      </c>
      <c r="C352" s="68"/>
      <c r="D352" s="68" t="s">
        <v>937</v>
      </c>
      <c r="E352" s="68" t="s">
        <v>110</v>
      </c>
      <c r="F352" s="68">
        <v>143.9</v>
      </c>
      <c r="G352" s="68">
        <v>14</v>
      </c>
      <c r="H352" s="68">
        <v>9.0800000000000006E-2</v>
      </c>
      <c r="I352" s="68" t="e">
        <v>#VALUE!</v>
      </c>
      <c r="J352" s="69" t="e">
        <v>#VALUE!</v>
      </c>
    </row>
    <row r="353" spans="1:10" x14ac:dyDescent="0.3">
      <c r="A353" s="68" t="s">
        <v>976</v>
      </c>
      <c r="B353" s="68">
        <v>2019</v>
      </c>
      <c r="C353" s="68"/>
      <c r="D353" s="68" t="s">
        <v>937</v>
      </c>
      <c r="E353" s="68" t="s">
        <v>110</v>
      </c>
      <c r="F353" s="68">
        <v>143.9</v>
      </c>
      <c r="G353" s="68">
        <v>14</v>
      </c>
      <c r="H353" s="68">
        <v>9.0800000000000006E-2</v>
      </c>
      <c r="I353" s="68" t="e">
        <v>#VALUE!</v>
      </c>
      <c r="J353" s="69" t="e">
        <v>#VALUE!</v>
      </c>
    </row>
    <row r="354" spans="1:10" x14ac:dyDescent="0.3">
      <c r="A354" s="68" t="s">
        <v>976</v>
      </c>
      <c r="B354" s="68">
        <v>2019</v>
      </c>
      <c r="C354" s="68"/>
      <c r="D354" s="68" t="s">
        <v>937</v>
      </c>
      <c r="E354" s="68" t="s">
        <v>110</v>
      </c>
      <c r="F354" s="68">
        <v>143.9</v>
      </c>
      <c r="G354" s="68">
        <v>14</v>
      </c>
      <c r="H354" s="68">
        <v>9.0800000000000006E-2</v>
      </c>
      <c r="I354" s="68" t="e">
        <v>#VALUE!</v>
      </c>
      <c r="J354" s="69" t="e">
        <v>#VALUE!</v>
      </c>
    </row>
    <row r="355" spans="1:10" x14ac:dyDescent="0.3">
      <c r="A355" s="68" t="s">
        <v>976</v>
      </c>
      <c r="B355" s="68">
        <v>2019</v>
      </c>
      <c r="C355" s="68"/>
      <c r="D355" s="68" t="s">
        <v>938</v>
      </c>
      <c r="E355" s="68" t="s">
        <v>110</v>
      </c>
      <c r="F355" s="68">
        <v>0</v>
      </c>
      <c r="G355" s="68">
        <v>45</v>
      </c>
      <c r="H355" s="68">
        <v>9.0800000000000006E-2</v>
      </c>
      <c r="I355" s="68" t="e">
        <v>#VALUE!</v>
      </c>
      <c r="J355" s="69" t="e">
        <v>#VALUE!</v>
      </c>
    </row>
    <row r="356" spans="1:10" x14ac:dyDescent="0.3">
      <c r="A356" s="68" t="s">
        <v>976</v>
      </c>
      <c r="B356" s="68">
        <v>2019</v>
      </c>
      <c r="C356" s="68"/>
      <c r="D356" s="68" t="s">
        <v>345</v>
      </c>
      <c r="E356" s="68" t="s">
        <v>110</v>
      </c>
      <c r="F356" s="68">
        <v>0</v>
      </c>
      <c r="G356" s="68">
        <v>15</v>
      </c>
      <c r="H356" s="68">
        <v>9.0800000000000006E-2</v>
      </c>
      <c r="I356" s="68" t="e">
        <v>#VALUE!</v>
      </c>
      <c r="J356" s="69" t="e">
        <v>#VALUE!</v>
      </c>
    </row>
    <row r="357" spans="1:10" x14ac:dyDescent="0.3">
      <c r="A357" s="68" t="s">
        <v>976</v>
      </c>
      <c r="B357" s="68">
        <v>2019</v>
      </c>
      <c r="C357" s="68"/>
      <c r="D357" s="68" t="s">
        <v>345</v>
      </c>
      <c r="E357" s="68" t="s">
        <v>110</v>
      </c>
      <c r="F357" s="68">
        <v>0</v>
      </c>
      <c r="G357" s="68">
        <v>15</v>
      </c>
      <c r="H357" s="68">
        <v>9.0800000000000006E-2</v>
      </c>
      <c r="I357" s="68" t="e">
        <v>#VALUE!</v>
      </c>
      <c r="J357" s="69" t="e">
        <v>#VALUE!</v>
      </c>
    </row>
    <row r="358" spans="1:10" x14ac:dyDescent="0.3">
      <c r="A358" s="68" t="s">
        <v>976</v>
      </c>
      <c r="B358" s="68">
        <v>2019</v>
      </c>
      <c r="C358" s="68"/>
      <c r="D358" s="68" t="s">
        <v>939</v>
      </c>
      <c r="E358" s="68" t="s">
        <v>110</v>
      </c>
      <c r="F358" s="68">
        <v>0</v>
      </c>
      <c r="G358" s="68">
        <v>15</v>
      </c>
      <c r="H358" s="68">
        <v>9.0800000000000006E-2</v>
      </c>
      <c r="I358" s="68" t="e">
        <v>#VALUE!</v>
      </c>
      <c r="J358" s="69" t="e">
        <v>#VALUE!</v>
      </c>
    </row>
    <row r="359" spans="1:10" x14ac:dyDescent="0.3">
      <c r="A359" s="68" t="s">
        <v>976</v>
      </c>
      <c r="B359" s="68">
        <v>2019</v>
      </c>
      <c r="C359" s="68"/>
      <c r="D359" s="68" t="s">
        <v>755</v>
      </c>
      <c r="E359" s="68" t="s">
        <v>110</v>
      </c>
      <c r="F359" s="68">
        <v>0</v>
      </c>
      <c r="G359" s="68">
        <v>5</v>
      </c>
      <c r="H359" s="68">
        <v>9.0800000000000006E-2</v>
      </c>
      <c r="I359" s="68" t="e">
        <v>#VALUE!</v>
      </c>
      <c r="J359" s="69" t="e">
        <v>#VALUE!</v>
      </c>
    </row>
    <row r="360" spans="1:10" x14ac:dyDescent="0.3">
      <c r="A360" s="68" t="s">
        <v>976</v>
      </c>
      <c r="B360" s="68">
        <v>2019</v>
      </c>
      <c r="C360" s="68"/>
      <c r="D360" s="68" t="s">
        <v>756</v>
      </c>
      <c r="E360" s="68" t="s">
        <v>110</v>
      </c>
      <c r="F360" s="68">
        <v>0</v>
      </c>
      <c r="G360" s="68">
        <v>5</v>
      </c>
      <c r="H360" s="68">
        <v>9.0800000000000006E-2</v>
      </c>
      <c r="I360" s="68" t="e">
        <v>#VALUE!</v>
      </c>
      <c r="J360" s="69" t="e">
        <v>#VALUE!</v>
      </c>
    </row>
    <row r="361" spans="1:10" x14ac:dyDescent="0.3">
      <c r="A361" s="68" t="s">
        <v>976</v>
      </c>
      <c r="B361" s="68">
        <v>2019</v>
      </c>
      <c r="C361" s="68"/>
      <c r="D361" s="68" t="s">
        <v>940</v>
      </c>
      <c r="E361" s="68" t="s">
        <v>110</v>
      </c>
      <c r="F361" s="68">
        <v>0</v>
      </c>
      <c r="G361" s="68">
        <v>12</v>
      </c>
      <c r="H361" s="68">
        <v>9.0800000000000006E-2</v>
      </c>
      <c r="I361" s="68" t="e">
        <v>#VALUE!</v>
      </c>
      <c r="J361" s="69" t="e">
        <v>#VALUE!</v>
      </c>
    </row>
    <row r="362" spans="1:10" x14ac:dyDescent="0.3">
      <c r="A362" s="68" t="s">
        <v>976</v>
      </c>
      <c r="B362" s="68">
        <v>2019</v>
      </c>
      <c r="C362" s="68"/>
      <c r="D362" s="68" t="s">
        <v>941</v>
      </c>
      <c r="E362" s="68" t="s">
        <v>110</v>
      </c>
      <c r="F362" s="68">
        <v>0</v>
      </c>
      <c r="G362" s="68">
        <v>12</v>
      </c>
      <c r="H362" s="68">
        <v>9.0800000000000006E-2</v>
      </c>
      <c r="I362" s="68" t="e">
        <v>#VALUE!</v>
      </c>
      <c r="J362" s="69" t="e">
        <v>#VALUE!</v>
      </c>
    </row>
    <row r="363" spans="1:10" x14ac:dyDescent="0.3">
      <c r="A363" s="68" t="s">
        <v>976</v>
      </c>
      <c r="B363" s="68">
        <v>2019</v>
      </c>
      <c r="C363" s="68"/>
      <c r="D363" s="68" t="s">
        <v>942</v>
      </c>
      <c r="E363" s="68" t="s">
        <v>110</v>
      </c>
      <c r="F363" s="68">
        <v>0</v>
      </c>
      <c r="G363" s="68">
        <v>12</v>
      </c>
      <c r="H363" s="68">
        <v>9.0800000000000006E-2</v>
      </c>
      <c r="I363" s="68" t="e">
        <v>#VALUE!</v>
      </c>
      <c r="J363" s="69" t="e">
        <v>#VALUE!</v>
      </c>
    </row>
    <row r="364" spans="1:10" x14ac:dyDescent="0.3">
      <c r="A364" s="68" t="s">
        <v>976</v>
      </c>
      <c r="B364" s="68">
        <v>2019</v>
      </c>
      <c r="C364" s="68"/>
      <c r="D364" s="68" t="s">
        <v>937</v>
      </c>
      <c r="E364" s="68" t="s">
        <v>110</v>
      </c>
      <c r="F364" s="68">
        <v>0</v>
      </c>
      <c r="G364" s="68">
        <v>14</v>
      </c>
      <c r="H364" s="68">
        <v>9.0800000000000006E-2</v>
      </c>
      <c r="I364" s="68" t="e">
        <v>#VALUE!</v>
      </c>
      <c r="J364" s="69" t="e">
        <v>#VALUE!</v>
      </c>
    </row>
    <row r="365" spans="1:10" x14ac:dyDescent="0.3">
      <c r="A365" s="68" t="s">
        <v>976</v>
      </c>
      <c r="B365" s="68">
        <v>2020</v>
      </c>
      <c r="C365" s="68"/>
      <c r="D365" s="68" t="s">
        <v>943</v>
      </c>
      <c r="E365" s="68" t="s">
        <v>110</v>
      </c>
      <c r="F365" s="68">
        <v>11111</v>
      </c>
      <c r="G365" s="68">
        <v>8</v>
      </c>
      <c r="H365" s="68">
        <v>5.1999999999999998E-2</v>
      </c>
      <c r="I365" s="68" t="e">
        <v>#VALUE!</v>
      </c>
      <c r="J365" s="69" t="e">
        <v>#VALUE!</v>
      </c>
    </row>
    <row r="366" spans="1:10" x14ac:dyDescent="0.3">
      <c r="A366" s="68" t="s">
        <v>976</v>
      </c>
      <c r="B366" s="68">
        <v>2020</v>
      </c>
      <c r="C366" s="68"/>
      <c r="D366" s="68" t="s">
        <v>943</v>
      </c>
      <c r="E366" s="68" t="s">
        <v>110</v>
      </c>
      <c r="F366" s="68">
        <v>3078</v>
      </c>
      <c r="G366" s="68">
        <v>8</v>
      </c>
      <c r="H366" s="68">
        <v>5.1999999999999998E-2</v>
      </c>
      <c r="I366" s="68" t="e">
        <v>#VALUE!</v>
      </c>
      <c r="J366" s="69" t="e">
        <v>#VALUE!</v>
      </c>
    </row>
    <row r="367" spans="1:10" x14ac:dyDescent="0.3">
      <c r="A367" s="68" t="s">
        <v>976</v>
      </c>
      <c r="B367" s="68">
        <v>2020</v>
      </c>
      <c r="C367" s="68"/>
      <c r="D367" s="68" t="s">
        <v>943</v>
      </c>
      <c r="E367" s="68" t="s">
        <v>110</v>
      </c>
      <c r="F367" s="68">
        <v>4858</v>
      </c>
      <c r="G367" s="68">
        <v>8</v>
      </c>
      <c r="H367" s="68">
        <v>5.1999999999999998E-2</v>
      </c>
      <c r="I367" s="68" t="e">
        <v>#VALUE!</v>
      </c>
      <c r="J367" s="69" t="e">
        <v>#VALUE!</v>
      </c>
    </row>
    <row r="368" spans="1:10" x14ac:dyDescent="0.3">
      <c r="A368" s="68" t="s">
        <v>976</v>
      </c>
      <c r="B368" s="68">
        <v>2020</v>
      </c>
      <c r="C368" s="68"/>
      <c r="D368" s="68" t="s">
        <v>943</v>
      </c>
      <c r="E368" s="68" t="s">
        <v>110</v>
      </c>
      <c r="F368" s="68">
        <v>1133</v>
      </c>
      <c r="G368" s="68">
        <v>8</v>
      </c>
      <c r="H368" s="68">
        <v>5.1999999999999998E-2</v>
      </c>
      <c r="I368" s="68" t="e">
        <v>#VALUE!</v>
      </c>
      <c r="J368" s="69" t="e">
        <v>#VALUE!</v>
      </c>
    </row>
    <row r="369" spans="1:10" x14ac:dyDescent="0.3">
      <c r="A369" s="68" t="s">
        <v>976</v>
      </c>
      <c r="B369" s="68">
        <v>2020</v>
      </c>
      <c r="C369" s="68"/>
      <c r="D369" s="68" t="s">
        <v>944</v>
      </c>
      <c r="E369" s="68" t="s">
        <v>110</v>
      </c>
      <c r="F369" s="68">
        <v>556</v>
      </c>
      <c r="G369" s="68">
        <v>5</v>
      </c>
      <c r="H369" s="68">
        <v>5.1999999999999998E-2</v>
      </c>
      <c r="I369" s="68" t="e">
        <v>#VALUE!</v>
      </c>
      <c r="J369" s="69" t="e">
        <v>#VALUE!</v>
      </c>
    </row>
    <row r="370" spans="1:10" x14ac:dyDescent="0.3">
      <c r="A370" s="68" t="s">
        <v>976</v>
      </c>
      <c r="B370" s="68">
        <v>2020</v>
      </c>
      <c r="C370" s="68"/>
      <c r="D370" s="68" t="s">
        <v>930</v>
      </c>
      <c r="E370" s="68" t="s">
        <v>110</v>
      </c>
      <c r="F370" s="68">
        <v>2010.66</v>
      </c>
      <c r="G370" s="68">
        <v>5</v>
      </c>
      <c r="H370" s="68">
        <v>5.1999999999999998E-2</v>
      </c>
      <c r="I370" s="68" t="e">
        <v>#VALUE!</v>
      </c>
      <c r="J370" s="69" t="e">
        <v>#VALUE!</v>
      </c>
    </row>
    <row r="371" spans="1:10" x14ac:dyDescent="0.3">
      <c r="A371" s="68" t="s">
        <v>976</v>
      </c>
      <c r="B371" s="68">
        <v>2020</v>
      </c>
      <c r="C371" s="68"/>
      <c r="D371" s="68" t="s">
        <v>920</v>
      </c>
      <c r="E371" s="68" t="s">
        <v>110</v>
      </c>
      <c r="F371" s="68">
        <v>2369.52</v>
      </c>
      <c r="G371" s="68">
        <v>8</v>
      </c>
      <c r="H371" s="68">
        <v>5.1999999999999998E-2</v>
      </c>
      <c r="I371" s="68" t="e">
        <v>#VALUE!</v>
      </c>
      <c r="J371" s="69" t="e">
        <v>#VALUE!</v>
      </c>
    </row>
    <row r="372" spans="1:10" x14ac:dyDescent="0.3">
      <c r="A372" s="68" t="s">
        <v>976</v>
      </c>
      <c r="B372" s="68">
        <v>2020</v>
      </c>
      <c r="C372" s="68"/>
      <c r="D372" s="68" t="s">
        <v>920</v>
      </c>
      <c r="E372" s="68" t="s">
        <v>110</v>
      </c>
      <c r="F372" s="68">
        <v>2369.52</v>
      </c>
      <c r="G372" s="68">
        <v>8</v>
      </c>
      <c r="H372" s="68">
        <v>5.1999999999999998E-2</v>
      </c>
      <c r="I372" s="68" t="e">
        <v>#VALUE!</v>
      </c>
      <c r="J372" s="69" t="e">
        <v>#VALUE!</v>
      </c>
    </row>
    <row r="373" spans="1:10" x14ac:dyDescent="0.3">
      <c r="A373" s="68" t="s">
        <v>976</v>
      </c>
      <c r="B373" s="68">
        <v>2020</v>
      </c>
      <c r="C373" s="68"/>
      <c r="D373" s="68" t="s">
        <v>920</v>
      </c>
      <c r="E373" s="68" t="s">
        <v>110</v>
      </c>
      <c r="F373" s="68">
        <v>2369.52</v>
      </c>
      <c r="G373" s="68">
        <v>8</v>
      </c>
      <c r="H373" s="68">
        <v>5.1999999999999998E-2</v>
      </c>
      <c r="I373" s="68" t="e">
        <v>#VALUE!</v>
      </c>
      <c r="J373" s="69" t="e">
        <v>#VALUE!</v>
      </c>
    </row>
    <row r="374" spans="1:10" x14ac:dyDescent="0.3">
      <c r="A374" s="68" t="s">
        <v>976</v>
      </c>
      <c r="B374" s="68">
        <v>2020</v>
      </c>
      <c r="C374" s="68"/>
      <c r="D374" s="68" t="s">
        <v>920</v>
      </c>
      <c r="E374" s="68" t="s">
        <v>110</v>
      </c>
      <c r="F374" s="68">
        <v>2369.52</v>
      </c>
      <c r="G374" s="68">
        <v>8</v>
      </c>
      <c r="H374" s="68">
        <v>5.1999999999999998E-2</v>
      </c>
      <c r="I374" s="68" t="e">
        <v>#VALUE!</v>
      </c>
      <c r="J374" s="69" t="e">
        <v>#VALUE!</v>
      </c>
    </row>
    <row r="375" spans="1:10" x14ac:dyDescent="0.3">
      <c r="A375" s="68" t="s">
        <v>976</v>
      </c>
      <c r="B375" s="68">
        <v>2020</v>
      </c>
      <c r="C375" s="68"/>
      <c r="D375" s="68" t="s">
        <v>924</v>
      </c>
      <c r="E375" s="68" t="s">
        <v>110</v>
      </c>
      <c r="F375" s="68">
        <v>21.4</v>
      </c>
      <c r="G375" s="68">
        <v>4</v>
      </c>
      <c r="H375" s="68">
        <v>5.1999999999999998E-2</v>
      </c>
      <c r="I375" s="68" t="e">
        <v>#VALUE!</v>
      </c>
      <c r="J375" s="69" t="e">
        <v>#VALUE!</v>
      </c>
    </row>
    <row r="376" spans="1:10" x14ac:dyDescent="0.3">
      <c r="A376" s="68" t="s">
        <v>976</v>
      </c>
      <c r="B376" s="68">
        <v>2020</v>
      </c>
      <c r="C376" s="68"/>
      <c r="D376" s="68" t="s">
        <v>945</v>
      </c>
      <c r="E376" s="68" t="s">
        <v>110</v>
      </c>
      <c r="F376" s="68">
        <v>423.36</v>
      </c>
      <c r="G376" s="68">
        <v>5</v>
      </c>
      <c r="H376" s="68">
        <v>5.1999999999999998E-2</v>
      </c>
      <c r="I376" s="68" t="e">
        <v>#VALUE!</v>
      </c>
      <c r="J376" s="69" t="e">
        <v>#VALUE!</v>
      </c>
    </row>
    <row r="377" spans="1:10" x14ac:dyDescent="0.3">
      <c r="A377" s="68" t="s">
        <v>976</v>
      </c>
      <c r="B377" s="68">
        <v>2020</v>
      </c>
      <c r="C377" s="68"/>
      <c r="D377" s="68" t="s">
        <v>925</v>
      </c>
      <c r="E377" s="68" t="s">
        <v>110</v>
      </c>
      <c r="F377" s="68">
        <v>7056</v>
      </c>
      <c r="G377" s="68">
        <v>5</v>
      </c>
      <c r="H377" s="68">
        <v>5.1999999999999998E-2</v>
      </c>
      <c r="I377" s="68" t="e">
        <v>#VALUE!</v>
      </c>
      <c r="J377" s="69" t="e">
        <v>#VALUE!</v>
      </c>
    </row>
    <row r="378" spans="1:10" x14ac:dyDescent="0.3">
      <c r="A378" s="68" t="s">
        <v>976</v>
      </c>
      <c r="B378" s="68">
        <v>2020</v>
      </c>
      <c r="C378" s="68"/>
      <c r="D378" s="68" t="s">
        <v>926</v>
      </c>
      <c r="E378" s="68" t="s">
        <v>110</v>
      </c>
      <c r="F378" s="68">
        <v>99.45</v>
      </c>
      <c r="G378" s="68">
        <v>5</v>
      </c>
      <c r="H378" s="68">
        <v>5.1999999999999998E-2</v>
      </c>
      <c r="I378" s="68" t="e">
        <v>#VALUE!</v>
      </c>
      <c r="J378" s="69" t="e">
        <v>#VALUE!</v>
      </c>
    </row>
    <row r="379" spans="1:10" x14ac:dyDescent="0.3">
      <c r="A379" s="68" t="s">
        <v>976</v>
      </c>
      <c r="B379" s="68">
        <v>2020</v>
      </c>
      <c r="C379" s="68"/>
      <c r="D379" s="68" t="s">
        <v>927</v>
      </c>
      <c r="E379" s="68" t="s">
        <v>110</v>
      </c>
      <c r="F379" s="68">
        <v>4191.6000000000004</v>
      </c>
      <c r="G379" s="68">
        <v>5</v>
      </c>
      <c r="H379" s="68">
        <v>5.1999999999999998E-2</v>
      </c>
      <c r="I379" s="68" t="e">
        <v>#VALUE!</v>
      </c>
      <c r="J379" s="69" t="e">
        <v>#VALUE!</v>
      </c>
    </row>
    <row r="380" spans="1:10" x14ac:dyDescent="0.3">
      <c r="A380" s="68" t="s">
        <v>976</v>
      </c>
      <c r="B380" s="68">
        <v>2020</v>
      </c>
      <c r="C380" s="68"/>
      <c r="D380" s="68" t="s">
        <v>946</v>
      </c>
      <c r="E380" s="68" t="s">
        <v>110</v>
      </c>
      <c r="F380" s="68">
        <v>427720</v>
      </c>
      <c r="G380" s="68">
        <v>10</v>
      </c>
      <c r="H380" s="68">
        <v>5.1999999999999998E-2</v>
      </c>
      <c r="I380" s="68" t="e">
        <v>#VALUE!</v>
      </c>
      <c r="J380" s="69" t="e">
        <v>#VALUE!</v>
      </c>
    </row>
    <row r="381" spans="1:10" x14ac:dyDescent="0.3">
      <c r="A381" s="68" t="s">
        <v>976</v>
      </c>
      <c r="B381" s="68">
        <v>2020</v>
      </c>
      <c r="C381" s="68"/>
      <c r="D381" s="68" t="s">
        <v>947</v>
      </c>
      <c r="E381" s="68" t="s">
        <v>110</v>
      </c>
      <c r="F381" s="68">
        <v>1642.3953200000001</v>
      </c>
      <c r="G381" s="68">
        <v>10</v>
      </c>
      <c r="H381" s="68">
        <v>5.1999999999999998E-2</v>
      </c>
      <c r="I381" s="68" t="e">
        <v>#VALUE!</v>
      </c>
      <c r="J381" s="69" t="e">
        <v>#VALUE!</v>
      </c>
    </row>
    <row r="382" spans="1:10" x14ac:dyDescent="0.3">
      <c r="A382" s="68" t="s">
        <v>976</v>
      </c>
      <c r="B382" s="68">
        <v>2020</v>
      </c>
      <c r="C382" s="68"/>
      <c r="D382" s="68" t="s">
        <v>947</v>
      </c>
      <c r="E382" s="68" t="s">
        <v>110</v>
      </c>
      <c r="F382" s="68">
        <v>899.09019999999998</v>
      </c>
      <c r="G382" s="68">
        <v>10</v>
      </c>
      <c r="H382" s="68">
        <v>5.1999999999999998E-2</v>
      </c>
      <c r="I382" s="68" t="e">
        <v>#VALUE!</v>
      </c>
      <c r="J382" s="69" t="e">
        <v>#VALUE!</v>
      </c>
    </row>
    <row r="383" spans="1:10" x14ac:dyDescent="0.3">
      <c r="A383" s="68" t="s">
        <v>976</v>
      </c>
      <c r="B383" s="68">
        <v>2020</v>
      </c>
      <c r="C383" s="68"/>
      <c r="D383" s="68" t="s">
        <v>948</v>
      </c>
      <c r="E383" s="68" t="s">
        <v>110</v>
      </c>
      <c r="F383" s="68">
        <v>8706.76</v>
      </c>
      <c r="G383" s="68">
        <v>15</v>
      </c>
      <c r="H383" s="68">
        <v>6.8500000000000005E-2</v>
      </c>
      <c r="I383" s="68" t="e">
        <v>#VALUE!</v>
      </c>
      <c r="J383" s="69" t="e">
        <v>#VALUE!</v>
      </c>
    </row>
    <row r="384" spans="1:10" x14ac:dyDescent="0.3">
      <c r="A384" s="68" t="s">
        <v>976</v>
      </c>
      <c r="B384" s="68">
        <v>2020</v>
      </c>
      <c r="C384" s="68"/>
      <c r="D384" s="68"/>
      <c r="E384" s="68" t="s">
        <v>110</v>
      </c>
      <c r="F384" s="68">
        <v>19791</v>
      </c>
      <c r="G384" s="68">
        <v>12</v>
      </c>
      <c r="H384" s="68">
        <v>6.8500000000000005E-2</v>
      </c>
      <c r="I384" s="68" t="e">
        <v>#VALUE!</v>
      </c>
      <c r="J384" s="69" t="e">
        <v>#VALUE!</v>
      </c>
    </row>
    <row r="385" spans="1:10" x14ac:dyDescent="0.3">
      <c r="A385" s="68" t="s">
        <v>976</v>
      </c>
      <c r="B385" s="68">
        <v>2020</v>
      </c>
      <c r="C385" s="68"/>
      <c r="D385" s="68"/>
      <c r="E385" s="68" t="s">
        <v>110</v>
      </c>
      <c r="F385" s="68">
        <v>13218.76</v>
      </c>
      <c r="G385" s="68">
        <v>12</v>
      </c>
      <c r="H385" s="68">
        <v>6.8500000000000005E-2</v>
      </c>
      <c r="I385" s="68" t="e">
        <v>#VALUE!</v>
      </c>
      <c r="J385" s="69" t="e">
        <v>#VALUE!</v>
      </c>
    </row>
    <row r="386" spans="1:10" x14ac:dyDescent="0.3">
      <c r="A386" s="68" t="s">
        <v>976</v>
      </c>
      <c r="B386" s="68">
        <v>2020</v>
      </c>
      <c r="C386" s="68"/>
      <c r="D386" s="68"/>
      <c r="E386" s="68" t="s">
        <v>110</v>
      </c>
      <c r="F386" s="68">
        <v>5118.03</v>
      </c>
      <c r="G386" s="68">
        <v>12</v>
      </c>
      <c r="H386" s="68">
        <v>6.8500000000000005E-2</v>
      </c>
      <c r="I386" s="68" t="e">
        <v>#VALUE!</v>
      </c>
      <c r="J386" s="69" t="e">
        <v>#VALUE!</v>
      </c>
    </row>
    <row r="387" spans="1:10" x14ac:dyDescent="0.3">
      <c r="A387" s="68" t="s">
        <v>976</v>
      </c>
      <c r="B387" s="68">
        <v>2020</v>
      </c>
      <c r="C387" s="68"/>
      <c r="D387" s="68"/>
      <c r="E387" s="68" t="s">
        <v>110</v>
      </c>
      <c r="F387" s="68">
        <v>683481.39</v>
      </c>
      <c r="G387" s="68"/>
      <c r="H387" s="68">
        <v>6.8500000000000005E-2</v>
      </c>
      <c r="I387" s="68" t="e">
        <v>#VALUE!</v>
      </c>
      <c r="J387" s="69" t="e">
        <v>#VALUE!</v>
      </c>
    </row>
    <row r="388" spans="1:10" x14ac:dyDescent="0.3">
      <c r="A388" s="68" t="s">
        <v>976</v>
      </c>
      <c r="B388" s="68">
        <v>2020</v>
      </c>
      <c r="C388" s="68"/>
      <c r="D388" s="68" t="s">
        <v>343</v>
      </c>
      <c r="E388" s="68" t="s">
        <v>110</v>
      </c>
      <c r="F388" s="68">
        <v>72.64</v>
      </c>
      <c r="G388" s="68">
        <v>12</v>
      </c>
      <c r="H388" s="68">
        <v>9.0800000000000006E-2</v>
      </c>
      <c r="I388" s="68" t="e">
        <v>#VALUE!</v>
      </c>
      <c r="J388" s="69" t="e">
        <v>#VALUE!</v>
      </c>
    </row>
    <row r="389" spans="1:10" x14ac:dyDescent="0.3">
      <c r="A389" s="68" t="s">
        <v>976</v>
      </c>
      <c r="B389" s="68">
        <v>2020</v>
      </c>
      <c r="C389" s="68"/>
      <c r="D389" s="68" t="s">
        <v>343</v>
      </c>
      <c r="E389" s="68" t="s">
        <v>110</v>
      </c>
      <c r="F389" s="68">
        <v>72.64</v>
      </c>
      <c r="G389" s="68">
        <v>12</v>
      </c>
      <c r="H389" s="68">
        <v>9.0800000000000006E-2</v>
      </c>
      <c r="I389" s="68" t="e">
        <v>#VALUE!</v>
      </c>
      <c r="J389" s="69" t="e">
        <v>#VALUE!</v>
      </c>
    </row>
    <row r="390" spans="1:10" x14ac:dyDescent="0.3">
      <c r="A390" s="68" t="s">
        <v>976</v>
      </c>
      <c r="B390" s="68">
        <v>2020</v>
      </c>
      <c r="C390" s="68"/>
      <c r="D390" s="68" t="s">
        <v>343</v>
      </c>
      <c r="E390" s="68" t="s">
        <v>110</v>
      </c>
      <c r="F390" s="68">
        <v>72.64</v>
      </c>
      <c r="G390" s="68">
        <v>12</v>
      </c>
      <c r="H390" s="68">
        <v>9.0800000000000006E-2</v>
      </c>
      <c r="I390" s="68" t="e">
        <v>#VALUE!</v>
      </c>
      <c r="J390" s="69" t="e">
        <v>#VALUE!</v>
      </c>
    </row>
    <row r="391" spans="1:10" x14ac:dyDescent="0.3">
      <c r="A391" s="68" t="s">
        <v>976</v>
      </c>
      <c r="B391" s="68">
        <v>2020</v>
      </c>
      <c r="C391" s="68"/>
      <c r="D391" s="68" t="s">
        <v>343</v>
      </c>
      <c r="E391" s="68" t="s">
        <v>110</v>
      </c>
      <c r="F391" s="68">
        <v>72.64</v>
      </c>
      <c r="G391" s="68">
        <v>12</v>
      </c>
      <c r="H391" s="68">
        <v>9.0800000000000006E-2</v>
      </c>
      <c r="I391" s="68" t="e">
        <v>#VALUE!</v>
      </c>
      <c r="J391" s="69" t="e">
        <v>#VALUE!</v>
      </c>
    </row>
    <row r="392" spans="1:10" x14ac:dyDescent="0.3">
      <c r="A392" s="68" t="s">
        <v>976</v>
      </c>
      <c r="B392" s="68">
        <v>2020</v>
      </c>
      <c r="C392" s="68"/>
      <c r="D392" s="68" t="s">
        <v>343</v>
      </c>
      <c r="E392" s="68" t="s">
        <v>110</v>
      </c>
      <c r="F392" s="68">
        <v>72.64</v>
      </c>
      <c r="G392" s="68">
        <v>12</v>
      </c>
      <c r="H392" s="68">
        <v>9.0800000000000006E-2</v>
      </c>
      <c r="I392" s="68" t="e">
        <v>#VALUE!</v>
      </c>
      <c r="J392" s="69" t="e">
        <v>#VALUE!</v>
      </c>
    </row>
    <row r="393" spans="1:10" x14ac:dyDescent="0.3">
      <c r="A393" s="68" t="s">
        <v>976</v>
      </c>
      <c r="B393" s="68">
        <v>2020</v>
      </c>
      <c r="C393" s="68"/>
      <c r="D393" s="68" t="s">
        <v>343</v>
      </c>
      <c r="E393" s="68" t="s">
        <v>110</v>
      </c>
      <c r="F393" s="68">
        <v>72.64</v>
      </c>
      <c r="G393" s="68">
        <v>12</v>
      </c>
      <c r="H393" s="68">
        <v>9.0800000000000006E-2</v>
      </c>
      <c r="I393" s="68" t="e">
        <v>#VALUE!</v>
      </c>
      <c r="J393" s="69" t="e">
        <v>#VALUE!</v>
      </c>
    </row>
    <row r="394" spans="1:10" x14ac:dyDescent="0.3">
      <c r="A394" s="68" t="s">
        <v>976</v>
      </c>
      <c r="B394" s="68">
        <v>2020</v>
      </c>
      <c r="C394" s="68"/>
      <c r="D394" s="68" t="s">
        <v>349</v>
      </c>
      <c r="E394" s="68" t="s">
        <v>110</v>
      </c>
      <c r="F394" s="68">
        <v>964.72</v>
      </c>
      <c r="G394" s="68">
        <v>25</v>
      </c>
      <c r="H394" s="68">
        <v>9.0800000000000006E-2</v>
      </c>
      <c r="I394" s="68" t="e">
        <v>#VALUE!</v>
      </c>
      <c r="J394" s="69" t="e">
        <v>#VALUE!</v>
      </c>
    </row>
    <row r="395" spans="1:10" x14ac:dyDescent="0.3">
      <c r="A395" s="68" t="s">
        <v>976</v>
      </c>
      <c r="B395" s="68">
        <v>2020</v>
      </c>
      <c r="C395" s="68"/>
      <c r="D395" s="68" t="s">
        <v>949</v>
      </c>
      <c r="E395" s="68" t="s">
        <v>110</v>
      </c>
      <c r="F395" s="68">
        <v>168.22</v>
      </c>
      <c r="G395" s="68">
        <v>20</v>
      </c>
      <c r="H395" s="68">
        <v>9.0800000000000006E-2</v>
      </c>
      <c r="I395" s="68" t="e">
        <v>#VALUE!</v>
      </c>
      <c r="J395" s="69" t="e">
        <v>#VALUE!</v>
      </c>
    </row>
    <row r="396" spans="1:10" x14ac:dyDescent="0.3">
      <c r="A396" s="68" t="s">
        <v>976</v>
      </c>
      <c r="B396" s="68">
        <v>2020</v>
      </c>
      <c r="C396" s="68"/>
      <c r="D396" s="68" t="s">
        <v>350</v>
      </c>
      <c r="E396" s="68" t="s">
        <v>110</v>
      </c>
      <c r="F396" s="68">
        <v>68.02</v>
      </c>
      <c r="G396" s="68">
        <v>45</v>
      </c>
      <c r="H396" s="68">
        <v>9.0800000000000006E-2</v>
      </c>
      <c r="I396" s="68" t="e">
        <v>#VALUE!</v>
      </c>
      <c r="J396" s="69" t="e">
        <v>#VALUE!</v>
      </c>
    </row>
    <row r="397" spans="1:10" x14ac:dyDescent="0.3">
      <c r="A397" s="68" t="s">
        <v>976</v>
      </c>
      <c r="B397" s="68">
        <v>2020</v>
      </c>
      <c r="C397" s="68"/>
      <c r="D397" s="68" t="s">
        <v>638</v>
      </c>
      <c r="E397" s="68" t="s">
        <v>110</v>
      </c>
      <c r="F397" s="68">
        <v>607.55999999999995</v>
      </c>
      <c r="G397" s="68">
        <v>45</v>
      </c>
      <c r="H397" s="68">
        <v>9.0800000000000006E-2</v>
      </c>
      <c r="I397" s="68" t="e">
        <v>#VALUE!</v>
      </c>
      <c r="J397" s="69" t="e">
        <v>#VALUE!</v>
      </c>
    </row>
    <row r="398" spans="1:10" x14ac:dyDescent="0.3">
      <c r="A398" s="68" t="s">
        <v>976</v>
      </c>
      <c r="B398" s="68">
        <v>2020</v>
      </c>
      <c r="C398" s="68"/>
      <c r="D398" s="68" t="s">
        <v>638</v>
      </c>
      <c r="E398" s="68" t="s">
        <v>110</v>
      </c>
      <c r="F398" s="68">
        <v>1165.32</v>
      </c>
      <c r="G398" s="68">
        <v>45</v>
      </c>
      <c r="H398" s="68">
        <v>9.0800000000000006E-2</v>
      </c>
      <c r="I398" s="68" t="e">
        <v>#VALUE!</v>
      </c>
      <c r="J398" s="69" t="e">
        <v>#VALUE!</v>
      </c>
    </row>
    <row r="399" spans="1:10" x14ac:dyDescent="0.3">
      <c r="A399" s="68" t="s">
        <v>976</v>
      </c>
      <c r="B399" s="68">
        <v>2020</v>
      </c>
      <c r="C399" s="68"/>
      <c r="D399" s="68" t="s">
        <v>344</v>
      </c>
      <c r="E399" s="68" t="s">
        <v>110</v>
      </c>
      <c r="F399" s="68">
        <v>1000.97</v>
      </c>
      <c r="G399" s="68">
        <v>45</v>
      </c>
      <c r="H399" s="68">
        <v>9.0800000000000006E-2</v>
      </c>
      <c r="I399" s="68" t="e">
        <v>#VALUE!</v>
      </c>
      <c r="J399" s="69" t="e">
        <v>#VALUE!</v>
      </c>
    </row>
    <row r="400" spans="1:10" x14ac:dyDescent="0.3">
      <c r="A400" s="68" t="s">
        <v>976</v>
      </c>
      <c r="B400" s="68">
        <v>2020</v>
      </c>
      <c r="C400" s="68"/>
      <c r="D400" s="68" t="s">
        <v>344</v>
      </c>
      <c r="E400" s="68" t="s">
        <v>110</v>
      </c>
      <c r="F400" s="68">
        <v>1317.86</v>
      </c>
      <c r="G400" s="68">
        <v>45</v>
      </c>
      <c r="H400" s="68">
        <v>9.0800000000000006E-2</v>
      </c>
      <c r="I400" s="68" t="e">
        <v>#VALUE!</v>
      </c>
      <c r="J400" s="69" t="e">
        <v>#VALUE!</v>
      </c>
    </row>
    <row r="401" spans="1:10" x14ac:dyDescent="0.3">
      <c r="A401" s="68" t="s">
        <v>976</v>
      </c>
      <c r="B401" s="68">
        <v>2020</v>
      </c>
      <c r="C401" s="68"/>
      <c r="D401" s="68" t="s">
        <v>345</v>
      </c>
      <c r="E401" s="68" t="s">
        <v>110</v>
      </c>
      <c r="F401" s="68">
        <v>793.31</v>
      </c>
      <c r="G401" s="68">
        <v>15</v>
      </c>
      <c r="H401" s="68">
        <v>9.0800000000000006E-2</v>
      </c>
      <c r="I401" s="68" t="e">
        <v>#VALUE!</v>
      </c>
      <c r="J401" s="69" t="e">
        <v>#VALUE!</v>
      </c>
    </row>
    <row r="402" spans="1:10" x14ac:dyDescent="0.3">
      <c r="A402" s="68" t="s">
        <v>976</v>
      </c>
      <c r="B402" s="68">
        <v>2020</v>
      </c>
      <c r="C402" s="68"/>
      <c r="D402" s="68" t="s">
        <v>345</v>
      </c>
      <c r="E402" s="68" t="s">
        <v>110</v>
      </c>
      <c r="F402" s="68">
        <v>793.31</v>
      </c>
      <c r="G402" s="68">
        <v>15</v>
      </c>
      <c r="H402" s="68">
        <v>9.0800000000000006E-2</v>
      </c>
      <c r="I402" s="68" t="e">
        <v>#VALUE!</v>
      </c>
      <c r="J402" s="69" t="e">
        <v>#VALUE!</v>
      </c>
    </row>
    <row r="403" spans="1:10" x14ac:dyDescent="0.3">
      <c r="A403" s="68" t="s">
        <v>976</v>
      </c>
      <c r="B403" s="68">
        <v>2020</v>
      </c>
      <c r="C403" s="68"/>
      <c r="D403" s="68" t="s">
        <v>345</v>
      </c>
      <c r="E403" s="68" t="s">
        <v>110</v>
      </c>
      <c r="F403" s="68">
        <v>793.31</v>
      </c>
      <c r="G403" s="68">
        <v>15</v>
      </c>
      <c r="H403" s="68">
        <v>9.0800000000000006E-2</v>
      </c>
      <c r="I403" s="68" t="e">
        <v>#VALUE!</v>
      </c>
      <c r="J403" s="69" t="e">
        <v>#VALUE!</v>
      </c>
    </row>
    <row r="404" spans="1:10" x14ac:dyDescent="0.3">
      <c r="A404" s="68" t="s">
        <v>976</v>
      </c>
      <c r="B404" s="68">
        <v>2020</v>
      </c>
      <c r="C404" s="68"/>
      <c r="D404" s="68" t="s">
        <v>345</v>
      </c>
      <c r="E404" s="68" t="s">
        <v>110</v>
      </c>
      <c r="F404" s="68">
        <v>793.31</v>
      </c>
      <c r="G404" s="68">
        <v>15</v>
      </c>
      <c r="H404" s="68">
        <v>9.0800000000000006E-2</v>
      </c>
      <c r="I404" s="68" t="e">
        <v>#VALUE!</v>
      </c>
      <c r="J404" s="69" t="e">
        <v>#VALUE!</v>
      </c>
    </row>
    <row r="405" spans="1:10" x14ac:dyDescent="0.3">
      <c r="A405" s="68" t="s">
        <v>976</v>
      </c>
      <c r="B405" s="68">
        <v>2020</v>
      </c>
      <c r="C405" s="68"/>
      <c r="D405" s="68" t="s">
        <v>345</v>
      </c>
      <c r="E405" s="68" t="s">
        <v>110</v>
      </c>
      <c r="F405" s="68">
        <v>793.31</v>
      </c>
      <c r="G405" s="68">
        <v>15</v>
      </c>
      <c r="H405" s="68">
        <v>9.0800000000000006E-2</v>
      </c>
      <c r="I405" s="68" t="e">
        <v>#VALUE!</v>
      </c>
      <c r="J405" s="69" t="e">
        <v>#VALUE!</v>
      </c>
    </row>
    <row r="406" spans="1:10" x14ac:dyDescent="0.3">
      <c r="A406" s="68" t="s">
        <v>976</v>
      </c>
      <c r="B406" s="68">
        <v>2020</v>
      </c>
      <c r="C406" s="68"/>
      <c r="D406" s="68" t="s">
        <v>351</v>
      </c>
      <c r="E406" s="68" t="s">
        <v>110</v>
      </c>
      <c r="F406" s="68">
        <v>1458.96</v>
      </c>
      <c r="G406" s="68">
        <v>15</v>
      </c>
      <c r="H406" s="68">
        <v>9.0800000000000006E-2</v>
      </c>
      <c r="I406" s="68" t="e">
        <v>#VALUE!</v>
      </c>
      <c r="J406" s="69" t="e">
        <v>#VALUE!</v>
      </c>
    </row>
    <row r="407" spans="1:10" x14ac:dyDescent="0.3">
      <c r="A407" s="68" t="s">
        <v>976</v>
      </c>
      <c r="B407" s="68">
        <v>2020</v>
      </c>
      <c r="C407" s="68"/>
      <c r="D407" s="68" t="s">
        <v>351</v>
      </c>
      <c r="E407" s="68" t="s">
        <v>110</v>
      </c>
      <c r="F407" s="68">
        <v>1458.96</v>
      </c>
      <c r="G407" s="68">
        <v>15</v>
      </c>
      <c r="H407" s="68">
        <v>9.0800000000000006E-2</v>
      </c>
      <c r="I407" s="68" t="e">
        <v>#VALUE!</v>
      </c>
      <c r="J407" s="69" t="e">
        <v>#VALUE!</v>
      </c>
    </row>
    <row r="408" spans="1:10" x14ac:dyDescent="0.3">
      <c r="A408" s="68" t="s">
        <v>976</v>
      </c>
      <c r="B408" s="68">
        <v>2020</v>
      </c>
      <c r="C408" s="68"/>
      <c r="D408" s="68" t="s">
        <v>351</v>
      </c>
      <c r="E408" s="68" t="s">
        <v>110</v>
      </c>
      <c r="F408" s="68">
        <v>1458.96</v>
      </c>
      <c r="G408" s="68">
        <v>15</v>
      </c>
      <c r="H408" s="68">
        <v>9.0800000000000006E-2</v>
      </c>
      <c r="I408" s="68" t="e">
        <v>#VALUE!</v>
      </c>
      <c r="J408" s="69" t="e">
        <v>#VALUE!</v>
      </c>
    </row>
    <row r="409" spans="1:10" x14ac:dyDescent="0.3">
      <c r="A409" s="68" t="s">
        <v>976</v>
      </c>
      <c r="B409" s="68">
        <v>2020</v>
      </c>
      <c r="C409" s="68"/>
      <c r="D409" s="68" t="s">
        <v>351</v>
      </c>
      <c r="E409" s="68" t="s">
        <v>110</v>
      </c>
      <c r="F409" s="68">
        <v>1458.96</v>
      </c>
      <c r="G409" s="68">
        <v>15</v>
      </c>
      <c r="H409" s="68">
        <v>9.0800000000000006E-2</v>
      </c>
      <c r="I409" s="68" t="e">
        <v>#VALUE!</v>
      </c>
      <c r="J409" s="69" t="e">
        <v>#VALUE!</v>
      </c>
    </row>
    <row r="410" spans="1:10" x14ac:dyDescent="0.3">
      <c r="A410" s="68" t="s">
        <v>976</v>
      </c>
      <c r="B410" s="68">
        <v>2020</v>
      </c>
      <c r="C410" s="68"/>
      <c r="D410" s="68" t="s">
        <v>351</v>
      </c>
      <c r="E410" s="68" t="s">
        <v>110</v>
      </c>
      <c r="F410" s="68">
        <v>1458.96</v>
      </c>
      <c r="G410" s="68">
        <v>15</v>
      </c>
      <c r="H410" s="68">
        <v>9.0800000000000006E-2</v>
      </c>
      <c r="I410" s="68" t="e">
        <v>#VALUE!</v>
      </c>
      <c r="J410" s="69" t="e">
        <v>#VALUE!</v>
      </c>
    </row>
    <row r="411" spans="1:10" x14ac:dyDescent="0.3">
      <c r="A411" s="68" t="s">
        <v>976</v>
      </c>
      <c r="B411" s="68">
        <v>2020</v>
      </c>
      <c r="C411" s="68"/>
      <c r="D411" s="68" t="s">
        <v>351</v>
      </c>
      <c r="E411" s="68" t="s">
        <v>110</v>
      </c>
      <c r="F411" s="68">
        <v>1458.96</v>
      </c>
      <c r="G411" s="68">
        <v>15</v>
      </c>
      <c r="H411" s="68">
        <v>9.0800000000000006E-2</v>
      </c>
      <c r="I411" s="68" t="e">
        <v>#VALUE!</v>
      </c>
      <c r="J411" s="69" t="e">
        <v>#VALUE!</v>
      </c>
    </row>
    <row r="412" spans="1:10" x14ac:dyDescent="0.3">
      <c r="A412" s="68" t="s">
        <v>976</v>
      </c>
      <c r="B412" s="68">
        <v>2020</v>
      </c>
      <c r="C412" s="68"/>
      <c r="D412" s="68" t="s">
        <v>351</v>
      </c>
      <c r="E412" s="68" t="s">
        <v>110</v>
      </c>
      <c r="F412" s="68">
        <v>1458.96</v>
      </c>
      <c r="G412" s="68">
        <v>15</v>
      </c>
      <c r="H412" s="68">
        <v>9.0800000000000006E-2</v>
      </c>
      <c r="I412" s="68" t="e">
        <v>#VALUE!</v>
      </c>
      <c r="J412" s="69" t="e">
        <v>#VALUE!</v>
      </c>
    </row>
    <row r="413" spans="1:10" x14ac:dyDescent="0.3">
      <c r="A413" s="68" t="s">
        <v>976</v>
      </c>
      <c r="B413" s="68">
        <v>2020</v>
      </c>
      <c r="C413" s="68"/>
      <c r="D413" s="68" t="s">
        <v>346</v>
      </c>
      <c r="E413" s="68" t="s">
        <v>110</v>
      </c>
      <c r="F413" s="68">
        <v>850.53</v>
      </c>
      <c r="G413" s="68">
        <v>15</v>
      </c>
      <c r="H413" s="68">
        <v>9.0800000000000006E-2</v>
      </c>
      <c r="I413" s="68" t="e">
        <v>#VALUE!</v>
      </c>
      <c r="J413" s="69" t="e">
        <v>#VALUE!</v>
      </c>
    </row>
    <row r="414" spans="1:10" x14ac:dyDescent="0.3">
      <c r="A414" s="68" t="s">
        <v>976</v>
      </c>
      <c r="B414" s="68">
        <v>2020</v>
      </c>
      <c r="C414" s="68"/>
      <c r="D414" s="68" t="s">
        <v>950</v>
      </c>
      <c r="E414" s="68" t="s">
        <v>110</v>
      </c>
      <c r="F414" s="68">
        <v>2828.84</v>
      </c>
      <c r="G414" s="68">
        <v>15</v>
      </c>
      <c r="H414" s="68">
        <v>9.0800000000000006E-2</v>
      </c>
      <c r="I414" s="68" t="e">
        <v>#VALUE!</v>
      </c>
      <c r="J414" s="69" t="e">
        <v>#VALUE!</v>
      </c>
    </row>
    <row r="415" spans="1:10" x14ac:dyDescent="0.3">
      <c r="A415" s="68" t="s">
        <v>976</v>
      </c>
      <c r="B415" s="68">
        <v>2020</v>
      </c>
      <c r="C415" s="68"/>
      <c r="D415" s="68" t="s">
        <v>464</v>
      </c>
      <c r="E415" s="68" t="s">
        <v>110</v>
      </c>
      <c r="F415" s="68">
        <v>2747.89</v>
      </c>
      <c r="G415" s="68">
        <v>15</v>
      </c>
      <c r="H415" s="68">
        <v>9.0800000000000006E-2</v>
      </c>
      <c r="I415" s="68" t="e">
        <v>#VALUE!</v>
      </c>
      <c r="J415" s="69" t="e">
        <v>#VALUE!</v>
      </c>
    </row>
    <row r="416" spans="1:10" x14ac:dyDescent="0.3">
      <c r="A416" s="68" t="s">
        <v>976</v>
      </c>
      <c r="B416" s="68">
        <v>2020</v>
      </c>
      <c r="C416" s="68"/>
      <c r="D416" s="68" t="s">
        <v>951</v>
      </c>
      <c r="E416" s="68" t="s">
        <v>110</v>
      </c>
      <c r="F416" s="68">
        <v>6981.2</v>
      </c>
      <c r="G416" s="68">
        <v>15</v>
      </c>
      <c r="H416" s="68">
        <v>9.0800000000000006E-2</v>
      </c>
      <c r="I416" s="68" t="e">
        <v>#VALUE!</v>
      </c>
      <c r="J416" s="69" t="e">
        <v>#VALUE!</v>
      </c>
    </row>
    <row r="417" spans="1:10" x14ac:dyDescent="0.3">
      <c r="A417" s="68" t="s">
        <v>976</v>
      </c>
      <c r="B417" s="68">
        <v>2020</v>
      </c>
      <c r="C417" s="68"/>
      <c r="D417" s="68" t="s">
        <v>352</v>
      </c>
      <c r="E417" s="68" t="s">
        <v>110</v>
      </c>
      <c r="F417" s="68">
        <v>1330.47</v>
      </c>
      <c r="G417" s="68">
        <v>15</v>
      </c>
      <c r="H417" s="68">
        <v>9.0800000000000006E-2</v>
      </c>
      <c r="I417" s="68" t="e">
        <v>#VALUE!</v>
      </c>
      <c r="J417" s="69" t="e">
        <v>#VALUE!</v>
      </c>
    </row>
    <row r="418" spans="1:10" x14ac:dyDescent="0.3">
      <c r="A418" s="68" t="s">
        <v>976</v>
      </c>
      <c r="B418" s="68">
        <v>2020</v>
      </c>
      <c r="C418" s="68"/>
      <c r="D418" s="68" t="s">
        <v>352</v>
      </c>
      <c r="E418" s="68" t="s">
        <v>110</v>
      </c>
      <c r="F418" s="68">
        <v>1330.47</v>
      </c>
      <c r="G418" s="68">
        <v>15</v>
      </c>
      <c r="H418" s="68">
        <v>9.0800000000000006E-2</v>
      </c>
      <c r="I418" s="68" t="e">
        <v>#VALUE!</v>
      </c>
      <c r="J418" s="69" t="e">
        <v>#VALUE!</v>
      </c>
    </row>
    <row r="419" spans="1:10" x14ac:dyDescent="0.3">
      <c r="A419" s="68" t="s">
        <v>976</v>
      </c>
      <c r="B419" s="68">
        <v>2020</v>
      </c>
      <c r="C419" s="68"/>
      <c r="D419" s="68" t="s">
        <v>352</v>
      </c>
      <c r="E419" s="68" t="s">
        <v>110</v>
      </c>
      <c r="F419" s="68">
        <v>1330.47</v>
      </c>
      <c r="G419" s="68">
        <v>15</v>
      </c>
      <c r="H419" s="68">
        <v>9.0800000000000006E-2</v>
      </c>
      <c r="I419" s="68" t="e">
        <v>#VALUE!</v>
      </c>
      <c r="J419" s="69" t="e">
        <v>#VALUE!</v>
      </c>
    </row>
    <row r="420" spans="1:10" x14ac:dyDescent="0.3">
      <c r="A420" s="68" t="s">
        <v>976</v>
      </c>
      <c r="B420" s="68">
        <v>2020</v>
      </c>
      <c r="C420" s="68"/>
      <c r="D420" s="68" t="s">
        <v>939</v>
      </c>
      <c r="E420" s="68" t="s">
        <v>110</v>
      </c>
      <c r="F420" s="68">
        <v>8052.22</v>
      </c>
      <c r="G420" s="68">
        <v>15</v>
      </c>
      <c r="H420" s="68">
        <v>9.0800000000000006E-2</v>
      </c>
      <c r="I420" s="68" t="e">
        <v>#VALUE!</v>
      </c>
      <c r="J420" s="69" t="e">
        <v>#VALUE!</v>
      </c>
    </row>
    <row r="421" spans="1:10" x14ac:dyDescent="0.3">
      <c r="A421" s="68" t="s">
        <v>976</v>
      </c>
      <c r="B421" s="68">
        <v>2020</v>
      </c>
      <c r="C421" s="68"/>
      <c r="D421" s="68" t="s">
        <v>756</v>
      </c>
      <c r="E421" s="68" t="s">
        <v>110</v>
      </c>
      <c r="F421" s="68">
        <v>677.7</v>
      </c>
      <c r="G421" s="68">
        <v>5</v>
      </c>
      <c r="H421" s="68">
        <v>9.0800000000000006E-2</v>
      </c>
      <c r="I421" s="68" t="e">
        <v>#VALUE!</v>
      </c>
      <c r="J421" s="69" t="e">
        <v>#VALUE!</v>
      </c>
    </row>
    <row r="422" spans="1:10" x14ac:dyDescent="0.3">
      <c r="A422" s="68" t="s">
        <v>976</v>
      </c>
      <c r="B422" s="68">
        <v>2020</v>
      </c>
      <c r="C422" s="68"/>
      <c r="D422" s="68" t="s">
        <v>647</v>
      </c>
      <c r="E422" s="68" t="s">
        <v>110</v>
      </c>
      <c r="F422" s="68">
        <v>793.31</v>
      </c>
      <c r="G422" s="68">
        <v>15</v>
      </c>
      <c r="H422" s="68">
        <v>9.0800000000000006E-2</v>
      </c>
      <c r="I422" s="68" t="e">
        <v>#VALUE!</v>
      </c>
      <c r="J422" s="69" t="e">
        <v>#VALUE!</v>
      </c>
    </row>
    <row r="423" spans="1:10" x14ac:dyDescent="0.3">
      <c r="A423" s="68" t="s">
        <v>976</v>
      </c>
      <c r="B423" s="68">
        <v>2020</v>
      </c>
      <c r="C423" s="68"/>
      <c r="D423" s="68" t="s">
        <v>952</v>
      </c>
      <c r="E423" s="68" t="s">
        <v>110</v>
      </c>
      <c r="F423" s="68">
        <v>2828.84</v>
      </c>
      <c r="G423" s="68">
        <v>15</v>
      </c>
      <c r="H423" s="68">
        <v>9.0800000000000006E-2</v>
      </c>
      <c r="I423" s="68" t="e">
        <v>#VALUE!</v>
      </c>
      <c r="J423" s="69" t="e">
        <v>#VALUE!</v>
      </c>
    </row>
    <row r="424" spans="1:10" x14ac:dyDescent="0.3">
      <c r="A424" s="68" t="s">
        <v>976</v>
      </c>
      <c r="B424" s="68">
        <v>2020</v>
      </c>
      <c r="C424" s="68"/>
      <c r="D424" s="68" t="s">
        <v>353</v>
      </c>
      <c r="E424" s="68" t="s">
        <v>110</v>
      </c>
      <c r="F424" s="68">
        <v>2629.08</v>
      </c>
      <c r="G424" s="68">
        <v>15</v>
      </c>
      <c r="H424" s="68">
        <v>9.0800000000000006E-2</v>
      </c>
      <c r="I424" s="68" t="e">
        <v>#VALUE!</v>
      </c>
      <c r="J424" s="69" t="e">
        <v>#VALUE!</v>
      </c>
    </row>
    <row r="425" spans="1:10" x14ac:dyDescent="0.3">
      <c r="A425" s="68" t="s">
        <v>976</v>
      </c>
      <c r="B425" s="68">
        <v>2020</v>
      </c>
      <c r="C425" s="68"/>
      <c r="D425" s="68" t="s">
        <v>353</v>
      </c>
      <c r="E425" s="68" t="s">
        <v>110</v>
      </c>
      <c r="F425" s="68">
        <v>2629.08</v>
      </c>
      <c r="G425" s="68">
        <v>15</v>
      </c>
      <c r="H425" s="68">
        <v>9.0800000000000006E-2</v>
      </c>
      <c r="I425" s="68" t="e">
        <v>#VALUE!</v>
      </c>
      <c r="J425" s="69" t="e">
        <v>#VALUE!</v>
      </c>
    </row>
    <row r="426" spans="1:10" x14ac:dyDescent="0.3">
      <c r="A426" s="68" t="s">
        <v>976</v>
      </c>
      <c r="B426" s="68">
        <v>2020</v>
      </c>
      <c r="C426" s="68"/>
      <c r="D426" s="68" t="s">
        <v>953</v>
      </c>
      <c r="E426" s="68" t="s">
        <v>110</v>
      </c>
      <c r="F426" s="68">
        <v>1330.47</v>
      </c>
      <c r="G426" s="68">
        <v>15</v>
      </c>
      <c r="H426" s="68">
        <v>9.0800000000000006E-2</v>
      </c>
      <c r="I426" s="68" t="e">
        <v>#VALUE!</v>
      </c>
      <c r="J426" s="69" t="e">
        <v>#VALUE!</v>
      </c>
    </row>
    <row r="427" spans="1:10" x14ac:dyDescent="0.3">
      <c r="A427" s="68" t="s">
        <v>976</v>
      </c>
      <c r="B427" s="68">
        <v>2020</v>
      </c>
      <c r="C427" s="68"/>
      <c r="D427" s="68" t="s">
        <v>954</v>
      </c>
      <c r="E427" s="68" t="s">
        <v>110</v>
      </c>
      <c r="F427" s="68">
        <v>8052.22</v>
      </c>
      <c r="G427" s="68">
        <v>15</v>
      </c>
      <c r="H427" s="68">
        <v>9.0800000000000006E-2</v>
      </c>
      <c r="I427" s="68" t="e">
        <v>#VALUE!</v>
      </c>
      <c r="J427" s="69" t="e">
        <v>#VALUE!</v>
      </c>
    </row>
    <row r="428" spans="1:10" x14ac:dyDescent="0.3">
      <c r="A428" s="68" t="s">
        <v>976</v>
      </c>
      <c r="B428" s="68">
        <v>2020</v>
      </c>
      <c r="C428" s="68"/>
      <c r="D428" s="68" t="s">
        <v>955</v>
      </c>
      <c r="E428" s="68" t="s">
        <v>110</v>
      </c>
      <c r="F428" s="68">
        <v>1458.96</v>
      </c>
      <c r="G428" s="68">
        <v>15</v>
      </c>
      <c r="H428" s="68">
        <v>9.0800000000000006E-2</v>
      </c>
      <c r="I428" s="68" t="e">
        <v>#VALUE!</v>
      </c>
      <c r="J428" s="69" t="e">
        <v>#VALUE!</v>
      </c>
    </row>
    <row r="429" spans="1:10" x14ac:dyDescent="0.3">
      <c r="A429" s="68" t="s">
        <v>976</v>
      </c>
      <c r="B429" s="68">
        <v>2020</v>
      </c>
      <c r="C429" s="68"/>
      <c r="D429" s="68" t="s">
        <v>956</v>
      </c>
      <c r="E429" s="68" t="s">
        <v>110</v>
      </c>
      <c r="F429" s="68">
        <v>145.19999999999999</v>
      </c>
      <c r="G429" s="68">
        <v>12</v>
      </c>
      <c r="H429" s="68">
        <v>9.0800000000000006E-2</v>
      </c>
      <c r="I429" s="68" t="e">
        <v>#VALUE!</v>
      </c>
      <c r="J429" s="69" t="e">
        <v>#VALUE!</v>
      </c>
    </row>
    <row r="430" spans="1:10" x14ac:dyDescent="0.3">
      <c r="A430" s="68" t="s">
        <v>976</v>
      </c>
      <c r="B430" s="68">
        <v>2020</v>
      </c>
      <c r="C430" s="68"/>
      <c r="D430" s="68" t="s">
        <v>957</v>
      </c>
      <c r="E430" s="68" t="s">
        <v>110</v>
      </c>
      <c r="F430" s="68">
        <v>167.4</v>
      </c>
      <c r="G430" s="68">
        <v>12</v>
      </c>
      <c r="H430" s="68">
        <v>9.0800000000000006E-2</v>
      </c>
      <c r="I430" s="68" t="e">
        <v>#VALUE!</v>
      </c>
      <c r="J430" s="69" t="e">
        <v>#VALUE!</v>
      </c>
    </row>
    <row r="431" spans="1:10" x14ac:dyDescent="0.3">
      <c r="A431" s="68" t="s">
        <v>976</v>
      </c>
      <c r="B431" s="68">
        <v>2020</v>
      </c>
      <c r="C431" s="68"/>
      <c r="D431" s="68" t="s">
        <v>958</v>
      </c>
      <c r="E431" s="68" t="s">
        <v>110</v>
      </c>
      <c r="F431" s="68">
        <v>975.84</v>
      </c>
      <c r="G431" s="68">
        <v>12</v>
      </c>
      <c r="H431" s="68">
        <v>9.0800000000000006E-2</v>
      </c>
      <c r="I431" s="68" t="e">
        <v>#VALUE!</v>
      </c>
      <c r="J431" s="69" t="e">
        <v>#VALUE!</v>
      </c>
    </row>
    <row r="432" spans="1:10" x14ac:dyDescent="0.3">
      <c r="A432" s="68" t="s">
        <v>976</v>
      </c>
      <c r="B432" s="68">
        <v>2020</v>
      </c>
      <c r="C432" s="68"/>
      <c r="D432" s="68" t="s">
        <v>958</v>
      </c>
      <c r="E432" s="68" t="s">
        <v>110</v>
      </c>
      <c r="F432" s="68">
        <v>873.12</v>
      </c>
      <c r="G432" s="68">
        <v>12</v>
      </c>
      <c r="H432" s="68">
        <v>9.0800000000000006E-2</v>
      </c>
      <c r="I432" s="68" t="e">
        <v>#VALUE!</v>
      </c>
      <c r="J432" s="69" t="e">
        <v>#VALUE!</v>
      </c>
    </row>
    <row r="433" spans="1:10" x14ac:dyDescent="0.3">
      <c r="A433" s="68" t="s">
        <v>976</v>
      </c>
      <c r="B433" s="68">
        <v>2020</v>
      </c>
      <c r="C433" s="68"/>
      <c r="D433" s="68" t="s">
        <v>958</v>
      </c>
      <c r="E433" s="68" t="s">
        <v>110</v>
      </c>
      <c r="F433" s="68">
        <v>2311.1999999999998</v>
      </c>
      <c r="G433" s="68">
        <v>12</v>
      </c>
      <c r="H433" s="68">
        <v>9.0800000000000006E-2</v>
      </c>
      <c r="I433" s="68" t="e">
        <v>#VALUE!</v>
      </c>
      <c r="J433" s="69" t="e">
        <v>#VALUE!</v>
      </c>
    </row>
    <row r="434" spans="1:10" x14ac:dyDescent="0.3">
      <c r="A434" s="68" t="s">
        <v>976</v>
      </c>
      <c r="B434" s="68">
        <v>2020</v>
      </c>
      <c r="C434" s="68"/>
      <c r="D434" s="68" t="s">
        <v>958</v>
      </c>
      <c r="E434" s="68" t="s">
        <v>110</v>
      </c>
      <c r="F434" s="68">
        <v>102.72</v>
      </c>
      <c r="G434" s="68">
        <v>12</v>
      </c>
      <c r="H434" s="68">
        <v>9.0800000000000006E-2</v>
      </c>
      <c r="I434" s="68" t="e">
        <v>#VALUE!</v>
      </c>
      <c r="J434" s="69" t="e">
        <v>#VALUE!</v>
      </c>
    </row>
    <row r="435" spans="1:10" x14ac:dyDescent="0.3">
      <c r="A435" s="68" t="s">
        <v>976</v>
      </c>
      <c r="B435" s="68">
        <v>2020</v>
      </c>
      <c r="C435" s="68"/>
      <c r="D435" s="68" t="s">
        <v>959</v>
      </c>
      <c r="E435" s="68" t="s">
        <v>110</v>
      </c>
      <c r="F435" s="68">
        <v>216.2</v>
      </c>
      <c r="G435" s="68">
        <v>12</v>
      </c>
      <c r="H435" s="68">
        <v>9.0800000000000006E-2</v>
      </c>
      <c r="I435" s="68" t="e">
        <v>#VALUE!</v>
      </c>
      <c r="J435" s="69" t="e">
        <v>#VALUE!</v>
      </c>
    </row>
    <row r="436" spans="1:10" x14ac:dyDescent="0.3">
      <c r="A436" s="68" t="s">
        <v>976</v>
      </c>
      <c r="B436" s="68">
        <v>2020</v>
      </c>
      <c r="C436" s="68"/>
      <c r="D436" s="68" t="s">
        <v>937</v>
      </c>
      <c r="E436" s="68" t="s">
        <v>110</v>
      </c>
      <c r="F436" s="68">
        <v>200.94</v>
      </c>
      <c r="G436" s="68">
        <v>14</v>
      </c>
      <c r="H436" s="68">
        <v>9.0800000000000006E-2</v>
      </c>
      <c r="I436" s="68" t="e">
        <v>#VALUE!</v>
      </c>
      <c r="J436" s="69" t="e">
        <v>#VALUE!</v>
      </c>
    </row>
    <row r="437" spans="1:10" x14ac:dyDescent="0.3">
      <c r="A437" s="68" t="s">
        <v>976</v>
      </c>
      <c r="B437" s="68">
        <v>2020</v>
      </c>
      <c r="C437" s="68"/>
      <c r="D437" s="68" t="s">
        <v>937</v>
      </c>
      <c r="E437" s="68" t="s">
        <v>110</v>
      </c>
      <c r="F437" s="68">
        <v>200.94</v>
      </c>
      <c r="G437" s="68">
        <v>14</v>
      </c>
      <c r="H437" s="68">
        <v>9.0800000000000006E-2</v>
      </c>
      <c r="I437" s="68" t="e">
        <v>#VALUE!</v>
      </c>
      <c r="J437" s="69" t="e">
        <v>#VALUE!</v>
      </c>
    </row>
    <row r="438" spans="1:10" x14ac:dyDescent="0.3">
      <c r="A438" s="68" t="s">
        <v>976</v>
      </c>
      <c r="B438" s="68">
        <v>2020</v>
      </c>
      <c r="C438" s="68"/>
      <c r="D438" s="68" t="s">
        <v>937</v>
      </c>
      <c r="E438" s="68" t="s">
        <v>110</v>
      </c>
      <c r="F438" s="68">
        <v>200.94</v>
      </c>
      <c r="G438" s="68">
        <v>14</v>
      </c>
      <c r="H438" s="68">
        <v>9.0800000000000006E-2</v>
      </c>
      <c r="I438" s="68" t="e">
        <v>#VALUE!</v>
      </c>
      <c r="J438" s="69" t="e">
        <v>#VALUE!</v>
      </c>
    </row>
    <row r="439" spans="1:10" x14ac:dyDescent="0.3">
      <c r="A439" s="68" t="s">
        <v>976</v>
      </c>
      <c r="B439" s="68">
        <v>2020</v>
      </c>
      <c r="C439" s="68"/>
      <c r="D439" s="68" t="s">
        <v>937</v>
      </c>
      <c r="E439" s="68" t="s">
        <v>110</v>
      </c>
      <c r="F439" s="68">
        <v>200.94</v>
      </c>
      <c r="G439" s="68">
        <v>14</v>
      </c>
      <c r="H439" s="68">
        <v>9.0800000000000006E-2</v>
      </c>
      <c r="I439" s="68" t="e">
        <v>#VALUE!</v>
      </c>
      <c r="J439" s="69" t="e">
        <v>#VALUE!</v>
      </c>
    </row>
    <row r="440" spans="1:10" x14ac:dyDescent="0.3">
      <c r="A440" s="68" t="s">
        <v>976</v>
      </c>
      <c r="B440" s="68">
        <v>2020</v>
      </c>
      <c r="C440" s="68"/>
      <c r="D440" s="68" t="s">
        <v>937</v>
      </c>
      <c r="E440" s="68" t="s">
        <v>110</v>
      </c>
      <c r="F440" s="68">
        <v>200.94</v>
      </c>
      <c r="G440" s="68">
        <v>14</v>
      </c>
      <c r="H440" s="68">
        <v>9.0800000000000006E-2</v>
      </c>
      <c r="I440" s="68" t="e">
        <v>#VALUE!</v>
      </c>
      <c r="J440" s="69" t="e">
        <v>#VALUE!</v>
      </c>
    </row>
    <row r="441" spans="1:10" x14ac:dyDescent="0.3">
      <c r="A441" s="68" t="s">
        <v>976</v>
      </c>
      <c r="B441" s="68">
        <v>2020</v>
      </c>
      <c r="C441" s="68"/>
      <c r="D441" s="68" t="s">
        <v>937</v>
      </c>
      <c r="E441" s="68" t="s">
        <v>110</v>
      </c>
      <c r="F441" s="68">
        <v>200.94</v>
      </c>
      <c r="G441" s="68">
        <v>14</v>
      </c>
      <c r="H441" s="68">
        <v>9.0800000000000006E-2</v>
      </c>
      <c r="I441" s="68" t="e">
        <v>#VALUE!</v>
      </c>
      <c r="J441" s="69" t="e">
        <v>#VALUE!</v>
      </c>
    </row>
    <row r="442" spans="1:10" x14ac:dyDescent="0.3">
      <c r="A442" s="68" t="s">
        <v>976</v>
      </c>
      <c r="B442" s="68">
        <v>2020</v>
      </c>
      <c r="C442" s="68"/>
      <c r="D442" s="68" t="s">
        <v>927</v>
      </c>
      <c r="E442" s="68" t="s">
        <v>110</v>
      </c>
      <c r="F442" s="68">
        <v>12724.5</v>
      </c>
      <c r="G442" s="68">
        <v>5</v>
      </c>
      <c r="H442" s="68">
        <v>5.1999999999999998E-2</v>
      </c>
      <c r="I442" s="68" t="e">
        <v>#VALUE!</v>
      </c>
      <c r="J442" s="69" t="e">
        <v>#VALUE!</v>
      </c>
    </row>
    <row r="443" spans="1:10" x14ac:dyDescent="0.3">
      <c r="A443" s="68" t="s">
        <v>976</v>
      </c>
      <c r="B443" s="68">
        <v>2020</v>
      </c>
      <c r="C443" s="68"/>
      <c r="D443" s="68" t="s">
        <v>927</v>
      </c>
      <c r="E443" s="68" t="s">
        <v>110</v>
      </c>
      <c r="F443" s="68">
        <v>4131.72</v>
      </c>
      <c r="G443" s="68">
        <v>5</v>
      </c>
      <c r="H443" s="68">
        <v>5.1999999999999998E-2</v>
      </c>
      <c r="I443" s="68" t="e">
        <v>#VALUE!</v>
      </c>
      <c r="J443" s="69" t="e">
        <v>#VALUE!</v>
      </c>
    </row>
    <row r="444" spans="1:10" x14ac:dyDescent="0.3">
      <c r="A444" s="68" t="s">
        <v>976</v>
      </c>
      <c r="B444" s="68">
        <v>2020</v>
      </c>
      <c r="C444" s="68"/>
      <c r="D444" s="68" t="s">
        <v>946</v>
      </c>
      <c r="E444" s="68" t="s">
        <v>110</v>
      </c>
      <c r="F444" s="68">
        <v>8554.4</v>
      </c>
      <c r="G444" s="68">
        <v>10</v>
      </c>
      <c r="H444" s="68">
        <v>5.1999999999999998E-2</v>
      </c>
      <c r="I444" s="68" t="e">
        <v>#VALUE!</v>
      </c>
      <c r="J444" s="69" t="e">
        <v>#VALUE!</v>
      </c>
    </row>
    <row r="445" spans="1:10" x14ac:dyDescent="0.3">
      <c r="A445" s="68" t="s">
        <v>976</v>
      </c>
      <c r="B445" s="68">
        <v>2020</v>
      </c>
      <c r="C445" s="68"/>
      <c r="D445" s="68" t="s">
        <v>946</v>
      </c>
      <c r="E445" s="68" t="s">
        <v>110</v>
      </c>
      <c r="F445" s="68">
        <v>8554.4</v>
      </c>
      <c r="G445" s="68">
        <v>10</v>
      </c>
      <c r="H445" s="68">
        <v>5.1999999999999998E-2</v>
      </c>
      <c r="I445" s="68" t="e">
        <v>#VALUE!</v>
      </c>
      <c r="J445" s="69" t="e">
        <v>#VALUE!</v>
      </c>
    </row>
    <row r="446" spans="1:10" x14ac:dyDescent="0.3">
      <c r="A446" s="68" t="s">
        <v>976</v>
      </c>
      <c r="B446" s="68">
        <v>2020</v>
      </c>
      <c r="C446" s="68"/>
      <c r="D446" s="68" t="s">
        <v>960</v>
      </c>
      <c r="E446" s="68" t="s">
        <v>110</v>
      </c>
      <c r="F446" s="68">
        <v>1361.31</v>
      </c>
      <c r="G446" s="68">
        <v>15</v>
      </c>
      <c r="H446" s="68">
        <v>6.8500000000000005E-2</v>
      </c>
      <c r="I446" s="68" t="e">
        <v>#VALUE!</v>
      </c>
      <c r="J446" s="69" t="e">
        <v>#VALUE!</v>
      </c>
    </row>
    <row r="447" spans="1:10" x14ac:dyDescent="0.3">
      <c r="A447" s="68" t="s">
        <v>976</v>
      </c>
      <c r="B447" s="68">
        <v>2020</v>
      </c>
      <c r="C447" s="68"/>
      <c r="D447" s="68"/>
      <c r="E447" s="68" t="s">
        <v>110</v>
      </c>
      <c r="F447" s="68">
        <v>429657</v>
      </c>
      <c r="G447" s="68">
        <v>12</v>
      </c>
      <c r="H447" s="68">
        <v>6.8500000000000005E-2</v>
      </c>
      <c r="I447" s="68" t="e">
        <v>#VALUE!</v>
      </c>
      <c r="J447" s="69" t="e">
        <v>#VALUE!</v>
      </c>
    </row>
    <row r="448" spans="1:10" x14ac:dyDescent="0.3">
      <c r="A448" s="68" t="s">
        <v>976</v>
      </c>
      <c r="B448" s="68">
        <v>2020</v>
      </c>
      <c r="C448" s="68"/>
      <c r="D448" s="68" t="s">
        <v>343</v>
      </c>
      <c r="E448" s="68" t="s">
        <v>110</v>
      </c>
      <c r="F448" s="68">
        <v>72.64</v>
      </c>
      <c r="G448" s="68">
        <v>12</v>
      </c>
      <c r="H448" s="68">
        <v>9.0800000000000006E-2</v>
      </c>
      <c r="I448" s="68" t="e">
        <v>#VALUE!</v>
      </c>
      <c r="J448" s="69" t="e">
        <v>#VALUE!</v>
      </c>
    </row>
    <row r="449" spans="1:10" x14ac:dyDescent="0.3">
      <c r="A449" s="68" t="s">
        <v>976</v>
      </c>
      <c r="B449" s="68">
        <v>2020</v>
      </c>
      <c r="C449" s="68"/>
      <c r="D449" s="68" t="s">
        <v>343</v>
      </c>
      <c r="E449" s="68" t="s">
        <v>110</v>
      </c>
      <c r="F449" s="68">
        <v>72.64</v>
      </c>
      <c r="G449" s="68">
        <v>12</v>
      </c>
      <c r="H449" s="68">
        <v>9.0800000000000006E-2</v>
      </c>
      <c r="I449" s="68" t="e">
        <v>#VALUE!</v>
      </c>
      <c r="J449" s="69" t="e">
        <v>#VALUE!</v>
      </c>
    </row>
    <row r="450" spans="1:10" x14ac:dyDescent="0.3">
      <c r="A450" s="68" t="s">
        <v>976</v>
      </c>
      <c r="B450" s="68">
        <v>2020</v>
      </c>
      <c r="C450" s="68"/>
      <c r="D450" s="68" t="s">
        <v>961</v>
      </c>
      <c r="E450" s="68" t="s">
        <v>110</v>
      </c>
      <c r="F450" s="68">
        <v>483.98</v>
      </c>
      <c r="G450" s="68">
        <v>5</v>
      </c>
      <c r="H450" s="68">
        <v>9.0800000000000006E-2</v>
      </c>
      <c r="I450" s="68" t="e">
        <v>#VALUE!</v>
      </c>
      <c r="J450" s="69" t="e">
        <v>#VALUE!</v>
      </c>
    </row>
    <row r="451" spans="1:10" x14ac:dyDescent="0.3">
      <c r="A451" s="68" t="s">
        <v>976</v>
      </c>
      <c r="B451" s="68">
        <v>2020</v>
      </c>
      <c r="C451" s="68"/>
      <c r="D451" s="68" t="s">
        <v>961</v>
      </c>
      <c r="E451" s="68" t="s">
        <v>110</v>
      </c>
      <c r="F451" s="68">
        <v>898.82</v>
      </c>
      <c r="G451" s="68">
        <v>5</v>
      </c>
      <c r="H451" s="68">
        <v>9.0800000000000006E-2</v>
      </c>
      <c r="I451" s="68" t="e">
        <v>#VALUE!</v>
      </c>
      <c r="J451" s="69" t="e">
        <v>#VALUE!</v>
      </c>
    </row>
    <row r="452" spans="1:10" x14ac:dyDescent="0.3">
      <c r="A452" s="68" t="s">
        <v>976</v>
      </c>
      <c r="B452" s="68">
        <v>2020</v>
      </c>
      <c r="C452" s="68"/>
      <c r="D452" s="68" t="s">
        <v>350</v>
      </c>
      <c r="E452" s="68" t="s">
        <v>110</v>
      </c>
      <c r="F452" s="68">
        <v>394.82</v>
      </c>
      <c r="G452" s="68">
        <v>45</v>
      </c>
      <c r="H452" s="68">
        <v>9.0800000000000006E-2</v>
      </c>
      <c r="I452" s="68" t="e">
        <v>#VALUE!</v>
      </c>
      <c r="J452" s="69" t="e">
        <v>#VALUE!</v>
      </c>
    </row>
    <row r="453" spans="1:10" x14ac:dyDescent="0.3">
      <c r="A453" s="68" t="s">
        <v>976</v>
      </c>
      <c r="B453" s="68">
        <v>2020</v>
      </c>
      <c r="C453" s="68"/>
      <c r="D453" s="68" t="s">
        <v>647</v>
      </c>
      <c r="E453" s="68" t="s">
        <v>110</v>
      </c>
      <c r="F453" s="68">
        <v>793.31</v>
      </c>
      <c r="G453" s="68">
        <v>15</v>
      </c>
      <c r="H453" s="68">
        <v>9.0800000000000006E-2</v>
      </c>
      <c r="I453" s="68" t="e">
        <v>#VALUE!</v>
      </c>
      <c r="J453" s="69" t="e">
        <v>#VALUE!</v>
      </c>
    </row>
    <row r="454" spans="1:10" x14ac:dyDescent="0.3">
      <c r="A454" s="68" t="s">
        <v>976</v>
      </c>
      <c r="B454" s="68">
        <v>2020</v>
      </c>
      <c r="C454" s="68"/>
      <c r="D454" s="68" t="s">
        <v>647</v>
      </c>
      <c r="E454" s="68" t="s">
        <v>110</v>
      </c>
      <c r="F454" s="68">
        <v>793.31</v>
      </c>
      <c r="G454" s="68">
        <v>15</v>
      </c>
      <c r="H454" s="68">
        <v>9.0800000000000006E-2</v>
      </c>
      <c r="I454" s="68" t="e">
        <v>#VALUE!</v>
      </c>
      <c r="J454" s="69" t="e">
        <v>#VALUE!</v>
      </c>
    </row>
    <row r="455" spans="1:10" x14ac:dyDescent="0.3">
      <c r="A455" s="68" t="s">
        <v>976</v>
      </c>
      <c r="B455" s="68">
        <v>2020</v>
      </c>
      <c r="C455" s="68"/>
      <c r="D455" s="68" t="s">
        <v>955</v>
      </c>
      <c r="E455" s="68" t="s">
        <v>110</v>
      </c>
      <c r="F455" s="68">
        <v>1458.96</v>
      </c>
      <c r="G455" s="68">
        <v>15</v>
      </c>
      <c r="H455" s="68">
        <v>9.0800000000000006E-2</v>
      </c>
      <c r="I455" s="68" t="e">
        <v>#VALUE!</v>
      </c>
      <c r="J455" s="69" t="e">
        <v>#VALUE!</v>
      </c>
    </row>
    <row r="456" spans="1:10" x14ac:dyDescent="0.3">
      <c r="A456" s="68" t="s">
        <v>976</v>
      </c>
      <c r="B456" s="68">
        <v>2020</v>
      </c>
      <c r="C456" s="68"/>
      <c r="D456" s="68" t="s">
        <v>962</v>
      </c>
      <c r="E456" s="68" t="s">
        <v>110</v>
      </c>
      <c r="F456" s="68">
        <v>677.7</v>
      </c>
      <c r="G456" s="68">
        <v>5</v>
      </c>
      <c r="H456" s="68">
        <v>9.0800000000000006E-2</v>
      </c>
      <c r="I456" s="68" t="e">
        <v>#VALUE!</v>
      </c>
      <c r="J456" s="69" t="e">
        <v>#VALUE!</v>
      </c>
    </row>
    <row r="457" spans="1:10" x14ac:dyDescent="0.3">
      <c r="A457" s="68" t="s">
        <v>976</v>
      </c>
      <c r="B457" s="68">
        <v>2020</v>
      </c>
      <c r="C457" s="68"/>
      <c r="D457" s="68" t="s">
        <v>962</v>
      </c>
      <c r="E457" s="68" t="s">
        <v>110</v>
      </c>
      <c r="F457" s="68">
        <v>677.7</v>
      </c>
      <c r="G457" s="68">
        <v>5</v>
      </c>
      <c r="H457" s="68">
        <v>9.0800000000000006E-2</v>
      </c>
      <c r="I457" s="68" t="e">
        <v>#VALUE!</v>
      </c>
      <c r="J457" s="69" t="e">
        <v>#VALUE!</v>
      </c>
    </row>
    <row r="458" spans="1:10" x14ac:dyDescent="0.3">
      <c r="A458" s="68" t="s">
        <v>976</v>
      </c>
      <c r="B458" s="68">
        <v>2020</v>
      </c>
      <c r="C458" s="68"/>
      <c r="D458" s="68" t="s">
        <v>963</v>
      </c>
      <c r="E458" s="68" t="s">
        <v>110</v>
      </c>
      <c r="F458" s="68">
        <v>2091.42</v>
      </c>
      <c r="G458" s="68">
        <v>12</v>
      </c>
      <c r="H458" s="68">
        <v>9.0800000000000006E-2</v>
      </c>
      <c r="I458" s="68" t="e">
        <v>#VALUE!</v>
      </c>
      <c r="J458" s="69" t="e">
        <v>#VALUE!</v>
      </c>
    </row>
    <row r="459" spans="1:10" x14ac:dyDescent="0.3">
      <c r="A459" s="68" t="s">
        <v>976</v>
      </c>
      <c r="B459" s="68">
        <v>2020</v>
      </c>
      <c r="C459" s="68"/>
      <c r="D459" s="68" t="s">
        <v>963</v>
      </c>
      <c r="E459" s="68" t="s">
        <v>110</v>
      </c>
      <c r="F459" s="68">
        <v>3563.16</v>
      </c>
      <c r="G459" s="68">
        <v>12</v>
      </c>
      <c r="H459" s="68">
        <v>9.0800000000000006E-2</v>
      </c>
      <c r="I459" s="68" t="e">
        <v>#VALUE!</v>
      </c>
      <c r="J459" s="69" t="e">
        <v>#VALUE!</v>
      </c>
    </row>
    <row r="460" spans="1:10" x14ac:dyDescent="0.3">
      <c r="A460" s="68" t="s">
        <v>976</v>
      </c>
      <c r="B460" s="68">
        <v>2020</v>
      </c>
      <c r="C460" s="68"/>
      <c r="D460" s="68" t="s">
        <v>964</v>
      </c>
      <c r="E460" s="68" t="s">
        <v>110</v>
      </c>
      <c r="F460" s="68">
        <v>11396</v>
      </c>
      <c r="G460" s="68">
        <v>12</v>
      </c>
      <c r="H460" s="68">
        <v>9.0800000000000006E-2</v>
      </c>
      <c r="I460" s="68" t="e">
        <v>#VALUE!</v>
      </c>
      <c r="J460" s="69" t="e">
        <v>#VALUE!</v>
      </c>
    </row>
    <row r="461" spans="1:10" x14ac:dyDescent="0.3">
      <c r="A461" s="68" t="s">
        <v>976</v>
      </c>
      <c r="B461" s="68">
        <v>2020</v>
      </c>
      <c r="C461" s="68"/>
      <c r="D461" s="68" t="s">
        <v>964</v>
      </c>
      <c r="E461" s="68" t="s">
        <v>110</v>
      </c>
      <c r="F461" s="68">
        <v>12861.2</v>
      </c>
      <c r="G461" s="68">
        <v>12</v>
      </c>
      <c r="H461" s="68">
        <v>9.0800000000000006E-2</v>
      </c>
      <c r="I461" s="68" t="e">
        <v>#VALUE!</v>
      </c>
      <c r="J461" s="69" t="e">
        <v>#VALUE!</v>
      </c>
    </row>
    <row r="462" spans="1:10" x14ac:dyDescent="0.3">
      <c r="A462" s="68" t="s">
        <v>976</v>
      </c>
      <c r="B462" s="68">
        <v>2020</v>
      </c>
      <c r="C462" s="68"/>
      <c r="D462" s="68" t="s">
        <v>965</v>
      </c>
      <c r="E462" s="68" t="s">
        <v>110</v>
      </c>
      <c r="F462" s="68">
        <v>3195.79</v>
      </c>
      <c r="G462" s="68">
        <v>12</v>
      </c>
      <c r="H462" s="68">
        <v>9.0800000000000006E-2</v>
      </c>
      <c r="I462" s="68" t="e">
        <v>#VALUE!</v>
      </c>
      <c r="J462" s="69" t="e">
        <v>#VALUE!</v>
      </c>
    </row>
    <row r="463" spans="1:10" x14ac:dyDescent="0.3">
      <c r="A463" s="68" t="s">
        <v>976</v>
      </c>
      <c r="B463" s="68">
        <v>2020</v>
      </c>
      <c r="C463" s="68"/>
      <c r="D463" s="68" t="s">
        <v>965</v>
      </c>
      <c r="E463" s="68" t="s">
        <v>110</v>
      </c>
      <c r="F463" s="68">
        <v>5463.77</v>
      </c>
      <c r="G463" s="68">
        <v>12</v>
      </c>
      <c r="H463" s="68">
        <v>9.0800000000000006E-2</v>
      </c>
      <c r="I463" s="68" t="e">
        <v>#VALUE!</v>
      </c>
      <c r="J463" s="69" t="e">
        <v>#VALUE!</v>
      </c>
    </row>
    <row r="464" spans="1:10" x14ac:dyDescent="0.3">
      <c r="A464" s="68" t="s">
        <v>976</v>
      </c>
      <c r="B464" s="68">
        <v>2020</v>
      </c>
      <c r="C464" s="68"/>
      <c r="D464" s="68" t="s">
        <v>966</v>
      </c>
      <c r="E464" s="68" t="s">
        <v>110</v>
      </c>
      <c r="F464" s="68">
        <v>430.52</v>
      </c>
      <c r="G464" s="68">
        <v>12</v>
      </c>
      <c r="H464" s="68">
        <v>9.0800000000000006E-2</v>
      </c>
      <c r="I464" s="68" t="e">
        <v>#VALUE!</v>
      </c>
      <c r="J464" s="69" t="e">
        <v>#VALUE!</v>
      </c>
    </row>
    <row r="465" spans="1:10" x14ac:dyDescent="0.3">
      <c r="A465" s="68" t="s">
        <v>976</v>
      </c>
      <c r="B465" s="68">
        <v>2020</v>
      </c>
      <c r="C465" s="68"/>
      <c r="D465" s="68" t="s">
        <v>966</v>
      </c>
      <c r="E465" s="68" t="s">
        <v>110</v>
      </c>
      <c r="F465" s="68">
        <v>311.44</v>
      </c>
      <c r="G465" s="68">
        <v>12</v>
      </c>
      <c r="H465" s="68">
        <v>9.0800000000000006E-2</v>
      </c>
      <c r="I465" s="68" t="e">
        <v>#VALUE!</v>
      </c>
      <c r="J465" s="69" t="e">
        <v>#VALUE!</v>
      </c>
    </row>
    <row r="466" spans="1:10" x14ac:dyDescent="0.3">
      <c r="A466" s="68" t="s">
        <v>976</v>
      </c>
      <c r="B466" s="68">
        <v>2020</v>
      </c>
      <c r="C466" s="68"/>
      <c r="D466" s="68" t="s">
        <v>967</v>
      </c>
      <c r="E466" s="68" t="s">
        <v>110</v>
      </c>
      <c r="F466" s="68">
        <v>277.27999999999997</v>
      </c>
      <c r="G466" s="68">
        <v>12</v>
      </c>
      <c r="H466" s="68">
        <v>9.0800000000000006E-2</v>
      </c>
      <c r="I466" s="68" t="e">
        <v>#VALUE!</v>
      </c>
      <c r="J466" s="69" t="e">
        <v>#VALUE!</v>
      </c>
    </row>
    <row r="467" spans="1:10" x14ac:dyDescent="0.3">
      <c r="A467" s="68" t="s">
        <v>976</v>
      </c>
      <c r="B467" s="68">
        <v>2020</v>
      </c>
      <c r="C467" s="68"/>
      <c r="D467" s="68" t="s">
        <v>967</v>
      </c>
      <c r="E467" s="68" t="s">
        <v>110</v>
      </c>
      <c r="F467" s="68">
        <v>537.23</v>
      </c>
      <c r="G467" s="68">
        <v>12</v>
      </c>
      <c r="H467" s="68">
        <v>9.0800000000000006E-2</v>
      </c>
      <c r="I467" s="68" t="e">
        <v>#VALUE!</v>
      </c>
      <c r="J467" s="69" t="e">
        <v>#VALUE!</v>
      </c>
    </row>
    <row r="468" spans="1:10" x14ac:dyDescent="0.3">
      <c r="A468" s="68" t="s">
        <v>976</v>
      </c>
      <c r="B468" s="68">
        <v>2020</v>
      </c>
      <c r="C468" s="68"/>
      <c r="D468" s="68" t="s">
        <v>968</v>
      </c>
      <c r="E468" s="68" t="s">
        <v>110</v>
      </c>
      <c r="F468" s="68">
        <v>214.8</v>
      </c>
      <c r="G468" s="68">
        <v>12</v>
      </c>
      <c r="H468" s="68">
        <v>9.0800000000000006E-2</v>
      </c>
      <c r="I468" s="68" t="e">
        <v>#VALUE!</v>
      </c>
      <c r="J468" s="69" t="e">
        <v>#VALUE!</v>
      </c>
    </row>
    <row r="469" spans="1:10" x14ac:dyDescent="0.3">
      <c r="A469" s="68" t="s">
        <v>976</v>
      </c>
      <c r="B469" s="68">
        <v>2020</v>
      </c>
      <c r="C469" s="68"/>
      <c r="D469" s="68" t="s">
        <v>969</v>
      </c>
      <c r="E469" s="68" t="s">
        <v>110</v>
      </c>
      <c r="F469" s="68">
        <v>46.14</v>
      </c>
      <c r="G469" s="68">
        <v>12</v>
      </c>
      <c r="H469" s="68">
        <v>9.0800000000000006E-2</v>
      </c>
      <c r="I469" s="68" t="e">
        <v>#VALUE!</v>
      </c>
      <c r="J469" s="69" t="e">
        <v>#VALUE!</v>
      </c>
    </row>
    <row r="470" spans="1:10" x14ac:dyDescent="0.3">
      <c r="A470" s="68" t="s">
        <v>976</v>
      </c>
      <c r="B470" s="68">
        <v>2020</v>
      </c>
      <c r="C470" s="68"/>
      <c r="D470" s="68" t="s">
        <v>969</v>
      </c>
      <c r="E470" s="68" t="s">
        <v>110</v>
      </c>
      <c r="F470" s="68">
        <v>15.38</v>
      </c>
      <c r="G470" s="68">
        <v>12</v>
      </c>
      <c r="H470" s="68">
        <v>9.0800000000000006E-2</v>
      </c>
      <c r="I470" s="68" t="e">
        <v>#VALUE!</v>
      </c>
      <c r="J470" s="69" t="e">
        <v>#VALUE!</v>
      </c>
    </row>
    <row r="471" spans="1:10" x14ac:dyDescent="0.3">
      <c r="A471" s="68" t="s">
        <v>976</v>
      </c>
      <c r="B471" s="68">
        <v>2020</v>
      </c>
      <c r="C471" s="68"/>
      <c r="D471" s="68" t="s">
        <v>970</v>
      </c>
      <c r="E471" s="68" t="s">
        <v>110</v>
      </c>
      <c r="F471" s="68">
        <v>345.44</v>
      </c>
      <c r="G471" s="68">
        <v>12</v>
      </c>
      <c r="H471" s="68">
        <v>9.0800000000000006E-2</v>
      </c>
      <c r="I471" s="68" t="e">
        <v>#VALUE!</v>
      </c>
      <c r="J471" s="69" t="e">
        <v>#VALUE!</v>
      </c>
    </row>
    <row r="472" spans="1:10" x14ac:dyDescent="0.3">
      <c r="A472" s="68" t="s">
        <v>976</v>
      </c>
      <c r="B472" s="68">
        <v>2020</v>
      </c>
      <c r="C472" s="68"/>
      <c r="D472" s="68" t="s">
        <v>970</v>
      </c>
      <c r="E472" s="68" t="s">
        <v>110</v>
      </c>
      <c r="F472" s="68">
        <v>121.92</v>
      </c>
      <c r="G472" s="68">
        <v>12</v>
      </c>
      <c r="H472" s="68">
        <v>9.0800000000000006E-2</v>
      </c>
      <c r="I472" s="68" t="e">
        <v>#VALUE!</v>
      </c>
      <c r="J472" s="69" t="e">
        <v>#VALUE!</v>
      </c>
    </row>
    <row r="473" spans="1:10" x14ac:dyDescent="0.3">
      <c r="A473" s="68" t="s">
        <v>976</v>
      </c>
      <c r="B473" s="68">
        <v>2020</v>
      </c>
      <c r="C473" s="68"/>
      <c r="D473" s="68" t="s">
        <v>509</v>
      </c>
      <c r="E473" s="68" t="s">
        <v>110</v>
      </c>
      <c r="F473" s="68">
        <v>948.96</v>
      </c>
      <c r="G473" s="68">
        <v>12</v>
      </c>
      <c r="H473" s="68">
        <v>9.0800000000000006E-2</v>
      </c>
      <c r="I473" s="68" t="e">
        <v>#VALUE!</v>
      </c>
      <c r="J473" s="69" t="e">
        <v>#VALUE!</v>
      </c>
    </row>
    <row r="474" spans="1:10" x14ac:dyDescent="0.3">
      <c r="A474" s="68" t="s">
        <v>976</v>
      </c>
      <c r="B474" s="68">
        <v>2020</v>
      </c>
      <c r="C474" s="68"/>
      <c r="D474" s="68" t="s">
        <v>509</v>
      </c>
      <c r="E474" s="68" t="s">
        <v>110</v>
      </c>
      <c r="F474" s="68">
        <v>790.8</v>
      </c>
      <c r="G474" s="68">
        <v>12</v>
      </c>
      <c r="H474" s="68">
        <v>9.0800000000000006E-2</v>
      </c>
      <c r="I474" s="68" t="e">
        <v>#VALUE!</v>
      </c>
      <c r="J474" s="69" t="e">
        <v>#VALUE!</v>
      </c>
    </row>
    <row r="475" spans="1:10" x14ac:dyDescent="0.3">
      <c r="A475" s="68" t="s">
        <v>976</v>
      </c>
      <c r="B475" s="68">
        <v>2020</v>
      </c>
      <c r="C475" s="68"/>
      <c r="D475" s="68" t="s">
        <v>971</v>
      </c>
      <c r="E475" s="68" t="s">
        <v>110</v>
      </c>
      <c r="F475" s="68">
        <v>1680.96</v>
      </c>
      <c r="G475" s="68">
        <v>12</v>
      </c>
      <c r="H475" s="68">
        <v>9.0800000000000006E-2</v>
      </c>
      <c r="I475" s="68" t="e">
        <v>#VALUE!</v>
      </c>
      <c r="J475" s="69" t="e">
        <v>#VALUE!</v>
      </c>
    </row>
    <row r="476" spans="1:10" x14ac:dyDescent="0.3">
      <c r="A476" s="68" t="s">
        <v>976</v>
      </c>
      <c r="B476" s="68">
        <v>2020</v>
      </c>
      <c r="C476" s="68"/>
      <c r="D476" s="68" t="s">
        <v>972</v>
      </c>
      <c r="E476" s="68" t="s">
        <v>110</v>
      </c>
      <c r="F476" s="68">
        <v>84</v>
      </c>
      <c r="G476" s="68">
        <v>12</v>
      </c>
      <c r="H476" s="68">
        <v>9.0800000000000006E-2</v>
      </c>
      <c r="I476" s="68" t="e">
        <v>#VALUE!</v>
      </c>
      <c r="J476" s="69" t="e">
        <v>#VALUE!</v>
      </c>
    </row>
    <row r="477" spans="1:10" x14ac:dyDescent="0.3">
      <c r="A477" s="68" t="s">
        <v>976</v>
      </c>
      <c r="B477" s="68">
        <v>2020</v>
      </c>
      <c r="C477" s="68"/>
      <c r="D477" s="68" t="s">
        <v>973</v>
      </c>
      <c r="E477" s="68" t="s">
        <v>110</v>
      </c>
      <c r="F477" s="68">
        <v>5018.1000000000004</v>
      </c>
      <c r="G477" s="68">
        <v>12</v>
      </c>
      <c r="H477" s="68">
        <v>9.0800000000000006E-2</v>
      </c>
      <c r="I477" s="68" t="e">
        <v>#VALUE!</v>
      </c>
      <c r="J477" s="69" t="e">
        <v>#VALUE!</v>
      </c>
    </row>
    <row r="478" spans="1:10" x14ac:dyDescent="0.3">
      <c r="A478" s="68" t="s">
        <v>976</v>
      </c>
      <c r="B478" s="68">
        <v>2020</v>
      </c>
      <c r="C478" s="68"/>
      <c r="D478" s="68" t="s">
        <v>973</v>
      </c>
      <c r="E478" s="68" t="s">
        <v>110</v>
      </c>
      <c r="F478" s="68">
        <v>4103.95</v>
      </c>
      <c r="G478" s="68">
        <v>12</v>
      </c>
      <c r="H478" s="68">
        <v>9.0800000000000006E-2</v>
      </c>
      <c r="I478" s="68" t="e">
        <v>#VALUE!</v>
      </c>
      <c r="J478" s="69" t="e">
        <v>#VALUE!</v>
      </c>
    </row>
    <row r="479" spans="1:10" x14ac:dyDescent="0.3">
      <c r="A479" s="68" t="s">
        <v>976</v>
      </c>
      <c r="B479" s="68">
        <v>2020</v>
      </c>
      <c r="C479" s="68"/>
      <c r="D479" s="68" t="s">
        <v>511</v>
      </c>
      <c r="E479" s="68" t="s">
        <v>110</v>
      </c>
      <c r="F479" s="68">
        <v>12133.58</v>
      </c>
      <c r="G479" s="68">
        <v>12</v>
      </c>
      <c r="H479" s="68">
        <v>9.0800000000000006E-2</v>
      </c>
      <c r="I479" s="68" t="e">
        <v>#VALUE!</v>
      </c>
      <c r="J479" s="69" t="e">
        <v>#VALUE!</v>
      </c>
    </row>
    <row r="480" spans="1:10" x14ac:dyDescent="0.3">
      <c r="A480" s="68" t="s">
        <v>976</v>
      </c>
      <c r="B480" s="68">
        <v>2020</v>
      </c>
      <c r="C480" s="68"/>
      <c r="D480" s="68" t="s">
        <v>511</v>
      </c>
      <c r="E480" s="68" t="s">
        <v>110</v>
      </c>
      <c r="F480" s="68">
        <v>11178.18</v>
      </c>
      <c r="G480" s="68">
        <v>12</v>
      </c>
      <c r="H480" s="68">
        <v>9.0800000000000006E-2</v>
      </c>
      <c r="I480" s="68" t="e">
        <v>#VALUE!</v>
      </c>
      <c r="J480" s="69" t="e">
        <v>#VALUE!</v>
      </c>
    </row>
    <row r="481" spans="1:10" x14ac:dyDescent="0.3">
      <c r="A481" s="68" t="s">
        <v>976</v>
      </c>
      <c r="B481" s="68">
        <v>2020</v>
      </c>
      <c r="C481" s="68"/>
      <c r="D481" s="68" t="s">
        <v>974</v>
      </c>
      <c r="E481" s="68" t="s">
        <v>110</v>
      </c>
      <c r="F481" s="68">
        <v>2064.23</v>
      </c>
      <c r="G481" s="68">
        <v>12</v>
      </c>
      <c r="H481" s="68">
        <v>9.0800000000000006E-2</v>
      </c>
      <c r="I481" s="68" t="e">
        <v>#VALUE!</v>
      </c>
      <c r="J481" s="69" t="e">
        <v>#VALUE!</v>
      </c>
    </row>
    <row r="482" spans="1:10" x14ac:dyDescent="0.3">
      <c r="A482" s="68" t="s">
        <v>976</v>
      </c>
      <c r="B482" s="68">
        <v>2020</v>
      </c>
      <c r="C482" s="68"/>
      <c r="D482" s="68" t="s">
        <v>974</v>
      </c>
      <c r="E482" s="68" t="s">
        <v>110</v>
      </c>
      <c r="F482" s="68">
        <v>1952.65</v>
      </c>
      <c r="G482" s="68">
        <v>12</v>
      </c>
      <c r="H482" s="68">
        <v>9.0800000000000006E-2</v>
      </c>
      <c r="I482" s="68" t="e">
        <v>#VALUE!</v>
      </c>
      <c r="J482" s="69" t="e">
        <v>#VALUE!</v>
      </c>
    </row>
    <row r="483" spans="1:10" x14ac:dyDescent="0.3">
      <c r="A483" s="68" t="s">
        <v>976</v>
      </c>
      <c r="B483" s="68">
        <v>2020</v>
      </c>
      <c r="C483" s="68"/>
      <c r="D483" s="68" t="s">
        <v>975</v>
      </c>
      <c r="E483" s="68" t="s">
        <v>110</v>
      </c>
      <c r="F483" s="68">
        <v>908.6</v>
      </c>
      <c r="G483" s="68">
        <v>12</v>
      </c>
      <c r="H483" s="68">
        <v>9.0800000000000006E-2</v>
      </c>
      <c r="I483" s="68" t="e">
        <v>#VALUE!</v>
      </c>
      <c r="J483" s="69" t="e">
        <v>#VALUE!</v>
      </c>
    </row>
    <row r="484" spans="1:10" x14ac:dyDescent="0.3">
      <c r="A484" s="68" t="s">
        <v>976</v>
      </c>
      <c r="B484" s="68">
        <v>2020</v>
      </c>
      <c r="C484" s="68"/>
      <c r="D484" s="68" t="s">
        <v>975</v>
      </c>
      <c r="E484" s="68" t="s">
        <v>110</v>
      </c>
      <c r="F484" s="68">
        <v>500.5</v>
      </c>
      <c r="G484" s="68">
        <v>12</v>
      </c>
      <c r="H484" s="68">
        <v>9.0800000000000006E-2</v>
      </c>
      <c r="I484" s="68" t="e">
        <v>#VALUE!</v>
      </c>
      <c r="J484" s="69" t="e">
        <v>#VALUE!</v>
      </c>
    </row>
    <row r="485" spans="1:10" x14ac:dyDescent="0.3">
      <c r="A485" s="68" t="s">
        <v>976</v>
      </c>
      <c r="B485" s="68">
        <v>2020</v>
      </c>
      <c r="C485" s="68"/>
      <c r="D485" s="68" t="s">
        <v>937</v>
      </c>
      <c r="E485" s="68" t="s">
        <v>110</v>
      </c>
      <c r="F485" s="68">
        <v>200.94</v>
      </c>
      <c r="G485" s="68">
        <v>14</v>
      </c>
      <c r="H485" s="68">
        <v>9.0800000000000006E-2</v>
      </c>
      <c r="I485" s="68" t="e">
        <v>#VALUE!</v>
      </c>
      <c r="J485" s="69" t="e">
        <v>#VALUE!</v>
      </c>
    </row>
    <row r="486" spans="1:10" x14ac:dyDescent="0.3">
      <c r="A486" s="68" t="s">
        <v>976</v>
      </c>
      <c r="B486" s="68">
        <v>2020</v>
      </c>
      <c r="C486" s="68"/>
      <c r="D486" s="68" t="s">
        <v>937</v>
      </c>
      <c r="E486" s="68" t="s">
        <v>110</v>
      </c>
      <c r="F486" s="68">
        <v>200.94</v>
      </c>
      <c r="G486" s="68">
        <v>14</v>
      </c>
      <c r="H486" s="68">
        <v>9.0800000000000006E-2</v>
      </c>
      <c r="I486" s="68" t="e">
        <v>#VALUE!</v>
      </c>
      <c r="J486" s="69" t="e">
        <v>#VALUE!</v>
      </c>
    </row>
    <row r="487" spans="1:10" x14ac:dyDescent="0.3">
      <c r="A487" s="68" t="s">
        <v>976</v>
      </c>
      <c r="B487" s="68">
        <v>2020</v>
      </c>
      <c r="C487" s="68"/>
      <c r="D487" s="68" t="s">
        <v>937</v>
      </c>
      <c r="E487" s="68" t="s">
        <v>110</v>
      </c>
      <c r="F487" s="68">
        <v>200.94</v>
      </c>
      <c r="G487" s="68">
        <v>14</v>
      </c>
      <c r="H487" s="68">
        <v>9.0800000000000006E-2</v>
      </c>
      <c r="I487" s="68" t="e">
        <v>#VALUE!</v>
      </c>
      <c r="J487" s="69" t="e">
        <v>#VALUE!</v>
      </c>
    </row>
    <row r="488" spans="1:10" x14ac:dyDescent="0.3">
      <c r="A488" t="s">
        <v>1042</v>
      </c>
      <c r="B488" s="68">
        <v>2019</v>
      </c>
      <c r="C488" s="68"/>
      <c r="D488" s="68" t="s">
        <v>1043</v>
      </c>
      <c r="E488" s="8">
        <v>2622</v>
      </c>
      <c r="F488" s="68">
        <v>0.19</v>
      </c>
      <c r="G488" s="68">
        <v>25</v>
      </c>
      <c r="H488" s="68">
        <v>7.2700000000000001E-2</v>
      </c>
      <c r="I488" s="34">
        <v>36.22</v>
      </c>
      <c r="J488" s="35">
        <v>630.66</v>
      </c>
    </row>
    <row r="489" spans="1:10" x14ac:dyDescent="0.3">
      <c r="A489" s="68" t="s">
        <v>1042</v>
      </c>
      <c r="B489">
        <v>2019</v>
      </c>
      <c r="C489" s="68"/>
      <c r="D489" s="68" t="s">
        <v>1044</v>
      </c>
      <c r="E489" s="68">
        <v>225</v>
      </c>
      <c r="F489" s="68">
        <v>0.87</v>
      </c>
      <c r="G489" s="68">
        <v>45</v>
      </c>
      <c r="H489" s="68">
        <v>7.2700000000000001E-2</v>
      </c>
      <c r="I489" s="34">
        <v>14.23</v>
      </c>
      <c r="J489" s="35">
        <v>348.93</v>
      </c>
    </row>
    <row r="490" spans="1:10" x14ac:dyDescent="0.3">
      <c r="A490" s="68" t="s">
        <v>1042</v>
      </c>
      <c r="B490">
        <v>2019</v>
      </c>
      <c r="C490" s="68"/>
      <c r="D490" s="68" t="s">
        <v>1045</v>
      </c>
      <c r="E490" s="68">
        <v>1420</v>
      </c>
      <c r="F490" s="68">
        <v>1.41</v>
      </c>
      <c r="G490" s="68">
        <v>45</v>
      </c>
      <c r="H490" s="68">
        <v>7.2700000000000001E-2</v>
      </c>
      <c r="I490" s="34">
        <v>145.56</v>
      </c>
      <c r="J490" s="35">
        <v>3568.94</v>
      </c>
    </row>
    <row r="491" spans="1:10" x14ac:dyDescent="0.3">
      <c r="A491" s="68" t="s">
        <v>1042</v>
      </c>
      <c r="B491">
        <v>2019</v>
      </c>
      <c r="C491" s="68"/>
      <c r="D491" s="68" t="s">
        <v>1046</v>
      </c>
      <c r="E491" s="8">
        <v>2376</v>
      </c>
      <c r="F491" s="68">
        <v>2.02</v>
      </c>
      <c r="G491" s="68">
        <v>45</v>
      </c>
      <c r="H491" s="68">
        <v>7.2700000000000001E-2</v>
      </c>
      <c r="I491" s="34">
        <v>348.93</v>
      </c>
      <c r="J491" s="35">
        <v>8555.19</v>
      </c>
    </row>
    <row r="492" spans="1:10" x14ac:dyDescent="0.3">
      <c r="A492" s="68" t="s">
        <v>1042</v>
      </c>
      <c r="B492">
        <v>2019</v>
      </c>
      <c r="C492" s="68"/>
      <c r="D492" s="68" t="s">
        <v>325</v>
      </c>
      <c r="E492" s="68">
        <v>176</v>
      </c>
      <c r="F492" s="68">
        <v>3.61</v>
      </c>
      <c r="G492" s="68">
        <v>25</v>
      </c>
      <c r="H492" s="68">
        <v>7.2700000000000001E-2</v>
      </c>
      <c r="I492" s="34">
        <v>46.19</v>
      </c>
      <c r="J492" s="35">
        <v>804.32</v>
      </c>
    </row>
    <row r="493" spans="1:10" x14ac:dyDescent="0.3">
      <c r="A493" s="68" t="s">
        <v>1042</v>
      </c>
      <c r="B493">
        <v>2019</v>
      </c>
      <c r="C493" s="68"/>
      <c r="D493" s="68" t="s">
        <v>1047</v>
      </c>
      <c r="E493" s="68">
        <v>480</v>
      </c>
      <c r="F493" s="68">
        <v>1.24</v>
      </c>
      <c r="G493" s="68">
        <v>45</v>
      </c>
      <c r="H493" s="68">
        <v>7.2700000000000001E-2</v>
      </c>
      <c r="I493" s="34">
        <v>43.27</v>
      </c>
      <c r="J493" s="35">
        <v>1060.95</v>
      </c>
    </row>
    <row r="494" spans="1:10" x14ac:dyDescent="0.3">
      <c r="A494" s="68" t="s">
        <v>1042</v>
      </c>
      <c r="B494">
        <v>2019</v>
      </c>
      <c r="C494" s="68"/>
      <c r="D494" s="68" t="s">
        <v>326</v>
      </c>
      <c r="E494" s="8">
        <v>16527</v>
      </c>
      <c r="F494" s="68">
        <v>0.46</v>
      </c>
      <c r="G494" s="68">
        <v>25</v>
      </c>
      <c r="H494" s="68">
        <v>7.2700000000000001E-2</v>
      </c>
      <c r="I494" s="34">
        <v>552.70000000000005</v>
      </c>
      <c r="J494" s="35">
        <v>9624.18</v>
      </c>
    </row>
    <row r="495" spans="1:10" x14ac:dyDescent="0.3">
      <c r="A495" s="68" t="s">
        <v>1042</v>
      </c>
      <c r="B495">
        <v>2019</v>
      </c>
      <c r="C495" s="68"/>
      <c r="D495" s="68" t="s">
        <v>327</v>
      </c>
      <c r="E495" s="68">
        <v>3</v>
      </c>
      <c r="F495" s="68">
        <v>78</v>
      </c>
      <c r="G495" s="68">
        <v>20</v>
      </c>
      <c r="H495" s="68">
        <v>7.2700000000000001E-2</v>
      </c>
      <c r="I495" s="34">
        <v>17.010000000000002</v>
      </c>
      <c r="J495" s="35">
        <v>253.09</v>
      </c>
    </row>
    <row r="496" spans="1:10" x14ac:dyDescent="0.3">
      <c r="A496" s="68" t="s">
        <v>1042</v>
      </c>
      <c r="B496">
        <v>2019</v>
      </c>
      <c r="C496" s="68"/>
      <c r="D496" s="68" t="s">
        <v>329</v>
      </c>
      <c r="E496" s="68">
        <v>250</v>
      </c>
      <c r="F496" s="68">
        <v>1.85</v>
      </c>
      <c r="G496" s="68">
        <v>45</v>
      </c>
      <c r="H496" s="68">
        <v>7.2700000000000001E-2</v>
      </c>
      <c r="I496" s="34">
        <v>33.619999999999997</v>
      </c>
      <c r="J496" s="35">
        <v>824.41</v>
      </c>
    </row>
    <row r="497" spans="1:10" x14ac:dyDescent="0.3">
      <c r="A497" s="68" t="s">
        <v>1042</v>
      </c>
      <c r="B497">
        <v>2019</v>
      </c>
      <c r="C497" s="68"/>
      <c r="D497" s="68" t="s">
        <v>520</v>
      </c>
      <c r="E497" s="8">
        <v>3656</v>
      </c>
      <c r="F497" s="68">
        <v>1.87</v>
      </c>
      <c r="G497" s="68">
        <v>45</v>
      </c>
      <c r="H497" s="68">
        <v>7.2700000000000001E-2</v>
      </c>
      <c r="I497" s="34">
        <v>497.03</v>
      </c>
      <c r="J497" s="35">
        <v>12186.52</v>
      </c>
    </row>
    <row r="498" spans="1:10" x14ac:dyDescent="0.3">
      <c r="A498" s="68" t="s">
        <v>1042</v>
      </c>
      <c r="B498">
        <v>2019</v>
      </c>
      <c r="C498" s="68"/>
      <c r="D498" s="68" t="s">
        <v>1048</v>
      </c>
      <c r="E498" s="8">
        <v>5012</v>
      </c>
      <c r="F498" s="68">
        <v>0.4</v>
      </c>
      <c r="G498" s="68">
        <v>45</v>
      </c>
      <c r="H498" s="68">
        <v>7.2700000000000001E-2</v>
      </c>
      <c r="I498" s="34">
        <v>145.75</v>
      </c>
      <c r="J498" s="35">
        <v>3573.58</v>
      </c>
    </row>
    <row r="499" spans="1:10" x14ac:dyDescent="0.3">
      <c r="A499" s="68" t="s">
        <v>1042</v>
      </c>
      <c r="B499">
        <v>2019</v>
      </c>
      <c r="C499" s="68"/>
      <c r="D499" s="68" t="s">
        <v>1049</v>
      </c>
      <c r="E499" s="68">
        <v>150</v>
      </c>
      <c r="F499" s="68">
        <v>0.18</v>
      </c>
      <c r="G499" s="68">
        <v>45</v>
      </c>
      <c r="H499" s="68">
        <v>7.2700000000000001E-2</v>
      </c>
      <c r="I499" s="34">
        <v>1.96</v>
      </c>
      <c r="J499" s="35">
        <v>48.13</v>
      </c>
    </row>
    <row r="500" spans="1:10" x14ac:dyDescent="0.3">
      <c r="A500" s="68" t="s">
        <v>1042</v>
      </c>
      <c r="B500">
        <v>2019</v>
      </c>
      <c r="C500" s="68"/>
      <c r="D500" s="68" t="s">
        <v>690</v>
      </c>
      <c r="E500" s="8">
        <v>11507</v>
      </c>
      <c r="F500" s="68">
        <v>0.21</v>
      </c>
      <c r="G500" s="68">
        <v>45</v>
      </c>
      <c r="H500" s="68">
        <v>7.2700000000000001E-2</v>
      </c>
      <c r="I500" s="34">
        <v>175.68</v>
      </c>
      <c r="J500" s="35">
        <v>4307.38</v>
      </c>
    </row>
    <row r="501" spans="1:10" x14ac:dyDescent="0.3">
      <c r="A501" s="68" t="s">
        <v>1042</v>
      </c>
      <c r="B501">
        <v>2019</v>
      </c>
      <c r="C501" s="68"/>
      <c r="D501" s="68" t="s">
        <v>1050</v>
      </c>
      <c r="E501" s="8">
        <v>8294</v>
      </c>
      <c r="F501" s="68">
        <v>1.42</v>
      </c>
      <c r="G501" s="68">
        <v>45</v>
      </c>
      <c r="H501" s="68">
        <v>7.2700000000000001E-2</v>
      </c>
      <c r="I501" s="34">
        <v>856.22</v>
      </c>
      <c r="J501" s="90">
        <v>20993.48</v>
      </c>
    </row>
    <row r="502" spans="1:10" x14ac:dyDescent="0.3">
      <c r="A502" s="68" t="s">
        <v>1042</v>
      </c>
      <c r="B502">
        <v>2019</v>
      </c>
      <c r="C502" s="68"/>
      <c r="D502" s="68" t="s">
        <v>522</v>
      </c>
      <c r="E502" s="8">
        <v>2860</v>
      </c>
      <c r="F502" s="68">
        <v>0.63</v>
      </c>
      <c r="G502" s="68">
        <v>45</v>
      </c>
      <c r="H502" s="68">
        <v>7.2700000000000001E-2</v>
      </c>
      <c r="I502" s="34">
        <v>130.99</v>
      </c>
      <c r="J502" s="35">
        <v>3211.73</v>
      </c>
    </row>
    <row r="503" spans="1:10" x14ac:dyDescent="0.3">
      <c r="A503" s="68" t="s">
        <v>1042</v>
      </c>
      <c r="B503">
        <v>2019</v>
      </c>
      <c r="C503" s="68"/>
      <c r="D503" s="68" t="s">
        <v>330</v>
      </c>
      <c r="E503" s="8">
        <v>8120</v>
      </c>
      <c r="F503" s="68">
        <v>0.67</v>
      </c>
      <c r="G503" s="68">
        <v>45</v>
      </c>
      <c r="H503" s="68">
        <v>7.2700000000000001E-2</v>
      </c>
      <c r="I503" s="34">
        <v>395.52</v>
      </c>
      <c r="J503" s="35">
        <v>9697.57</v>
      </c>
    </row>
    <row r="504" spans="1:10" x14ac:dyDescent="0.3">
      <c r="A504" s="68" t="s">
        <v>1042</v>
      </c>
      <c r="B504">
        <v>2019</v>
      </c>
      <c r="C504" s="68"/>
      <c r="D504" s="68" t="s">
        <v>525</v>
      </c>
      <c r="E504" s="8">
        <v>4386</v>
      </c>
      <c r="F504" s="68">
        <v>0.7</v>
      </c>
      <c r="G504" s="68">
        <v>45</v>
      </c>
      <c r="H504" s="68">
        <v>7.2700000000000001E-2</v>
      </c>
      <c r="I504" s="34">
        <v>223.2</v>
      </c>
      <c r="J504" s="35">
        <v>5472.66</v>
      </c>
    </row>
    <row r="505" spans="1:10" x14ac:dyDescent="0.3">
      <c r="A505" s="68" t="s">
        <v>1042</v>
      </c>
      <c r="B505">
        <v>2019</v>
      </c>
      <c r="C505" s="68"/>
      <c r="D505" s="68" t="s">
        <v>331</v>
      </c>
      <c r="E505" s="68">
        <v>400</v>
      </c>
      <c r="F505" s="68">
        <v>9.23</v>
      </c>
      <c r="G505" s="68">
        <v>45</v>
      </c>
      <c r="H505" s="68">
        <v>7.2700000000000001E-2</v>
      </c>
      <c r="I505" s="34">
        <v>268.41000000000003</v>
      </c>
      <c r="J505" s="35">
        <v>6581.03</v>
      </c>
    </row>
    <row r="506" spans="1:10" x14ac:dyDescent="0.3">
      <c r="A506" s="68" t="s">
        <v>1042</v>
      </c>
      <c r="B506">
        <v>2019</v>
      </c>
      <c r="C506" s="68"/>
      <c r="D506" s="68" t="s">
        <v>332</v>
      </c>
      <c r="E506" s="68">
        <v>357</v>
      </c>
      <c r="F506" s="68">
        <v>4.67</v>
      </c>
      <c r="G506" s="68">
        <v>45</v>
      </c>
      <c r="H506" s="68">
        <v>7.2700000000000001E-2</v>
      </c>
      <c r="I506" s="34">
        <v>121.2</v>
      </c>
      <c r="J506" s="35">
        <v>2971.78</v>
      </c>
    </row>
    <row r="507" spans="1:10" x14ac:dyDescent="0.3">
      <c r="A507" s="68" t="s">
        <v>1042</v>
      </c>
      <c r="B507">
        <v>2019</v>
      </c>
      <c r="C507" s="68"/>
      <c r="D507" s="68" t="s">
        <v>336</v>
      </c>
      <c r="E507" s="68">
        <v>2</v>
      </c>
      <c r="F507" s="84">
        <v>3835.67</v>
      </c>
      <c r="G507" s="68">
        <v>15</v>
      </c>
      <c r="H507" s="68">
        <v>7.2700000000000001E-2</v>
      </c>
      <c r="I507" s="34">
        <v>557.71</v>
      </c>
      <c r="J507" s="35">
        <v>6657.86</v>
      </c>
    </row>
    <row r="508" spans="1:10" x14ac:dyDescent="0.3">
      <c r="A508" s="68" t="s">
        <v>1042</v>
      </c>
      <c r="B508">
        <v>2019</v>
      </c>
      <c r="C508" s="68"/>
      <c r="D508" s="68" t="s">
        <v>1051</v>
      </c>
      <c r="E508" s="68">
        <v>31</v>
      </c>
      <c r="F508" s="84">
        <v>1996.4</v>
      </c>
      <c r="G508" s="68">
        <v>15</v>
      </c>
      <c r="H508" s="68">
        <v>7.2700000000000001E-2</v>
      </c>
      <c r="I508" s="34">
        <v>4499.29</v>
      </c>
      <c r="J508" s="90">
        <v>53712.19</v>
      </c>
    </row>
    <row r="509" spans="1:10" x14ac:dyDescent="0.3">
      <c r="A509" s="68" t="s">
        <v>1042</v>
      </c>
      <c r="B509">
        <v>2019</v>
      </c>
      <c r="C509" s="68"/>
      <c r="D509" s="68" t="s">
        <v>348</v>
      </c>
      <c r="E509" s="68">
        <v>1</v>
      </c>
      <c r="F509" s="68">
        <v>734.99</v>
      </c>
      <c r="G509" s="68">
        <v>15</v>
      </c>
      <c r="H509" s="68">
        <v>7.2700000000000001E-2</v>
      </c>
      <c r="I509" s="34">
        <v>53.43</v>
      </c>
      <c r="J509" s="35">
        <v>637.89</v>
      </c>
    </row>
    <row r="510" spans="1:10" x14ac:dyDescent="0.3">
      <c r="A510" s="68" t="s">
        <v>1042</v>
      </c>
      <c r="B510">
        <v>2020</v>
      </c>
      <c r="C510" s="68"/>
      <c r="D510" s="68" t="s">
        <v>1043</v>
      </c>
      <c r="E510" s="8">
        <v>2381</v>
      </c>
      <c r="F510" s="68">
        <v>0.19</v>
      </c>
      <c r="G510" s="68">
        <v>25</v>
      </c>
      <c r="H510" s="68">
        <v>7.2700000000000001E-2</v>
      </c>
      <c r="I510" s="34">
        <v>32.89</v>
      </c>
      <c r="J510" s="35">
        <v>572.70000000000005</v>
      </c>
    </row>
    <row r="511" spans="1:10" x14ac:dyDescent="0.3">
      <c r="A511" s="68" t="s">
        <v>1042</v>
      </c>
      <c r="B511">
        <v>2020</v>
      </c>
      <c r="C511" s="68"/>
      <c r="D511" s="68" t="s">
        <v>325</v>
      </c>
      <c r="E511" s="68">
        <v>169</v>
      </c>
      <c r="F511" s="68">
        <v>3.61</v>
      </c>
      <c r="G511" s="68">
        <v>25</v>
      </c>
      <c r="H511" s="68">
        <v>7.2700000000000001E-2</v>
      </c>
      <c r="I511" s="34">
        <v>44.35</v>
      </c>
      <c r="J511" s="35">
        <v>772.33</v>
      </c>
    </row>
    <row r="512" spans="1:10" x14ac:dyDescent="0.3">
      <c r="A512" s="68" t="s">
        <v>1042</v>
      </c>
      <c r="B512">
        <v>2020</v>
      </c>
      <c r="C512" s="68"/>
      <c r="D512" s="68" t="s">
        <v>326</v>
      </c>
      <c r="E512" s="8">
        <v>1368</v>
      </c>
      <c r="F512" s="68">
        <v>0.46</v>
      </c>
      <c r="G512" s="68">
        <v>25</v>
      </c>
      <c r="H512" s="68">
        <v>7.2700000000000001E-2</v>
      </c>
      <c r="I512" s="34">
        <v>45.75</v>
      </c>
      <c r="J512" s="35">
        <v>796.63</v>
      </c>
    </row>
    <row r="513" spans="1:10" x14ac:dyDescent="0.3">
      <c r="A513" s="68" t="s">
        <v>1042</v>
      </c>
      <c r="B513">
        <v>2020</v>
      </c>
      <c r="C513" s="68"/>
      <c r="D513" s="68" t="s">
        <v>327</v>
      </c>
      <c r="E513" s="68">
        <v>5</v>
      </c>
      <c r="F513" s="68">
        <v>78</v>
      </c>
      <c r="G513" s="68">
        <v>20</v>
      </c>
      <c r="H513" s="68">
        <v>7.2700000000000001E-2</v>
      </c>
      <c r="I513" s="34">
        <v>28.35</v>
      </c>
      <c r="J513" s="35">
        <v>421.82</v>
      </c>
    </row>
    <row r="514" spans="1:10" x14ac:dyDescent="0.3">
      <c r="A514" s="68" t="s">
        <v>1042</v>
      </c>
      <c r="B514">
        <v>2020</v>
      </c>
      <c r="C514" s="68"/>
      <c r="D514" s="68" t="s">
        <v>329</v>
      </c>
      <c r="E514" s="68">
        <v>196</v>
      </c>
      <c r="F514" s="68">
        <v>1.85</v>
      </c>
      <c r="G514" s="68">
        <v>45</v>
      </c>
      <c r="H514" s="68">
        <v>7.2700000000000001E-2</v>
      </c>
      <c r="I514" s="34">
        <v>26.36</v>
      </c>
      <c r="J514" s="35">
        <v>646.34</v>
      </c>
    </row>
    <row r="515" spans="1:10" x14ac:dyDescent="0.3">
      <c r="A515" s="68" t="s">
        <v>1042</v>
      </c>
      <c r="B515">
        <v>2020</v>
      </c>
      <c r="C515" s="68"/>
      <c r="D515" s="68" t="s">
        <v>520</v>
      </c>
      <c r="E515" s="8">
        <v>3564</v>
      </c>
      <c r="F515" s="68">
        <v>1.87</v>
      </c>
      <c r="G515" s="68">
        <v>45</v>
      </c>
      <c r="H515" s="68">
        <v>7.2700000000000001E-2</v>
      </c>
      <c r="I515" s="34">
        <v>484.52</v>
      </c>
      <c r="J515" s="90">
        <v>11879.86</v>
      </c>
    </row>
    <row r="516" spans="1:10" x14ac:dyDescent="0.3">
      <c r="A516" s="68" t="s">
        <v>1042</v>
      </c>
      <c r="B516">
        <v>2020</v>
      </c>
      <c r="C516" s="68"/>
      <c r="D516" s="68" t="s">
        <v>1048</v>
      </c>
      <c r="E516" s="8">
        <v>2367</v>
      </c>
      <c r="F516" s="68">
        <v>0.4</v>
      </c>
      <c r="G516" s="68">
        <v>45</v>
      </c>
      <c r="H516" s="68">
        <v>7.2700000000000001E-2</v>
      </c>
      <c r="I516" s="34">
        <v>68.83</v>
      </c>
      <c r="J516" s="35">
        <v>1687.68</v>
      </c>
    </row>
    <row r="517" spans="1:10" x14ac:dyDescent="0.3">
      <c r="A517" s="68" t="s">
        <v>1042</v>
      </c>
      <c r="B517">
        <v>2020</v>
      </c>
      <c r="C517" s="68"/>
      <c r="D517" s="68" t="s">
        <v>690</v>
      </c>
      <c r="E517" s="8">
        <v>4727</v>
      </c>
      <c r="F517" s="68">
        <v>0.21</v>
      </c>
      <c r="G517" s="68">
        <v>45</v>
      </c>
      <c r="H517" s="68">
        <v>7.2700000000000001E-2</v>
      </c>
      <c r="I517" s="34">
        <v>72.17</v>
      </c>
      <c r="J517" s="35">
        <v>1769.44</v>
      </c>
    </row>
    <row r="518" spans="1:10" x14ac:dyDescent="0.3">
      <c r="A518" s="68" t="s">
        <v>1042</v>
      </c>
      <c r="B518">
        <v>2020</v>
      </c>
      <c r="C518" s="68"/>
      <c r="D518" s="68" t="s">
        <v>1052</v>
      </c>
      <c r="E518" s="8">
        <v>1541</v>
      </c>
      <c r="F518" s="68">
        <v>0.1</v>
      </c>
      <c r="G518" s="68">
        <v>45</v>
      </c>
      <c r="H518" s="68">
        <v>7.2700000000000001E-2</v>
      </c>
      <c r="I518" s="34">
        <v>11.2</v>
      </c>
      <c r="J518" s="35">
        <v>274.68</v>
      </c>
    </row>
    <row r="519" spans="1:10" x14ac:dyDescent="0.3">
      <c r="A519" s="68" t="s">
        <v>1042</v>
      </c>
      <c r="B519">
        <v>2020</v>
      </c>
      <c r="C519" s="68"/>
      <c r="D519" s="68" t="s">
        <v>1050</v>
      </c>
      <c r="E519" s="8">
        <v>2292</v>
      </c>
      <c r="F519" s="68">
        <v>1.42</v>
      </c>
      <c r="G519" s="68">
        <v>45</v>
      </c>
      <c r="H519" s="68">
        <v>7.2700000000000001E-2</v>
      </c>
      <c r="I519" s="34">
        <v>236.61</v>
      </c>
      <c r="J519" s="35">
        <v>5801.43</v>
      </c>
    </row>
    <row r="520" spans="1:10" x14ac:dyDescent="0.3">
      <c r="A520" s="68" t="s">
        <v>1042</v>
      </c>
      <c r="B520">
        <v>2020</v>
      </c>
      <c r="C520" s="68"/>
      <c r="D520" s="68" t="s">
        <v>522</v>
      </c>
      <c r="E520" s="8">
        <v>9676</v>
      </c>
      <c r="F520" s="68">
        <v>0.63</v>
      </c>
      <c r="G520" s="68">
        <v>45</v>
      </c>
      <c r="H520" s="68">
        <v>7.2700000000000001E-2</v>
      </c>
      <c r="I520" s="34">
        <v>443.17</v>
      </c>
      <c r="J520" s="35">
        <v>10865.97</v>
      </c>
    </row>
    <row r="521" spans="1:10" x14ac:dyDescent="0.3">
      <c r="A521" s="68" t="s">
        <v>1042</v>
      </c>
      <c r="B521">
        <v>2020</v>
      </c>
      <c r="C521" s="68"/>
      <c r="D521" s="68" t="s">
        <v>330</v>
      </c>
      <c r="E521" s="8">
        <v>9205</v>
      </c>
      <c r="F521" s="68">
        <v>0.67</v>
      </c>
      <c r="G521" s="68">
        <v>45</v>
      </c>
      <c r="H521" s="68">
        <v>7.2700000000000001E-2</v>
      </c>
      <c r="I521" s="34">
        <v>448.37</v>
      </c>
      <c r="J521" s="35">
        <v>10993.37</v>
      </c>
    </row>
    <row r="522" spans="1:10" x14ac:dyDescent="0.3">
      <c r="A522" s="68" t="s">
        <v>1042</v>
      </c>
      <c r="B522">
        <v>2020</v>
      </c>
      <c r="C522" s="68"/>
      <c r="D522" s="68" t="s">
        <v>331</v>
      </c>
      <c r="E522" s="68">
        <v>969</v>
      </c>
      <c r="F522" s="68">
        <v>9.23</v>
      </c>
      <c r="G522" s="68">
        <v>45</v>
      </c>
      <c r="H522" s="68">
        <v>7.2700000000000001E-2</v>
      </c>
      <c r="I522" s="34">
        <v>650.22</v>
      </c>
      <c r="J522" s="35">
        <v>15942.54</v>
      </c>
    </row>
    <row r="523" spans="1:10" x14ac:dyDescent="0.3">
      <c r="A523" s="68" t="s">
        <v>1042</v>
      </c>
      <c r="B523">
        <v>2020</v>
      </c>
      <c r="C523" s="68"/>
      <c r="D523" s="68" t="s">
        <v>332</v>
      </c>
      <c r="E523" s="68">
        <v>481</v>
      </c>
      <c r="F523" s="68">
        <v>4.67</v>
      </c>
      <c r="G523" s="68">
        <v>45</v>
      </c>
      <c r="H523" s="68">
        <v>7.2700000000000001E-2</v>
      </c>
      <c r="I523" s="34">
        <v>163.30000000000001</v>
      </c>
      <c r="J523" s="35">
        <v>4004</v>
      </c>
    </row>
    <row r="524" spans="1:10" x14ac:dyDescent="0.3">
      <c r="A524" s="68" t="s">
        <v>1042</v>
      </c>
      <c r="B524">
        <v>2020</v>
      </c>
      <c r="C524" s="68"/>
      <c r="D524" s="68" t="s">
        <v>334</v>
      </c>
      <c r="E524" s="68">
        <v>1</v>
      </c>
      <c r="F524" s="84">
        <v>3054.54</v>
      </c>
      <c r="G524" s="68">
        <v>15</v>
      </c>
      <c r="H524" s="68">
        <v>7.2700000000000001E-2</v>
      </c>
      <c r="I524" s="34">
        <v>222.07</v>
      </c>
      <c r="J524" s="35">
        <v>2651</v>
      </c>
    </row>
    <row r="525" spans="1:10" x14ac:dyDescent="0.3">
      <c r="A525" s="68" t="s">
        <v>1042</v>
      </c>
      <c r="B525">
        <v>2020</v>
      </c>
      <c r="C525" s="68"/>
      <c r="D525" s="68" t="s">
        <v>1051</v>
      </c>
      <c r="E525" s="68">
        <v>20</v>
      </c>
      <c r="F525" s="84">
        <v>1996.4</v>
      </c>
      <c r="G525" s="68">
        <v>15</v>
      </c>
      <c r="H525" s="68">
        <v>7.2700000000000001E-2</v>
      </c>
      <c r="I525" s="34">
        <v>2902.77</v>
      </c>
      <c r="J525" s="35">
        <v>34653.03</v>
      </c>
    </row>
    <row r="526" spans="1:10" x14ac:dyDescent="0.3">
      <c r="A526" s="68" t="s">
        <v>1042</v>
      </c>
      <c r="B526">
        <v>2020</v>
      </c>
      <c r="C526" s="68"/>
      <c r="D526" s="68" t="s">
        <v>339</v>
      </c>
      <c r="E526" s="68">
        <v>1</v>
      </c>
      <c r="F526" s="68">
        <v>789.59</v>
      </c>
      <c r="G526" s="68">
        <v>15</v>
      </c>
      <c r="H526" s="68">
        <v>7.2700000000000001E-2</v>
      </c>
      <c r="I526" s="34">
        <v>57.4</v>
      </c>
      <c r="J526" s="35">
        <v>685.28</v>
      </c>
    </row>
    <row r="527" spans="1:10" x14ac:dyDescent="0.3">
      <c r="A527" s="68" t="s">
        <v>1042</v>
      </c>
      <c r="B527">
        <v>2020</v>
      </c>
      <c r="C527" s="68"/>
      <c r="D527" s="68" t="s">
        <v>348</v>
      </c>
      <c r="E527" s="68">
        <v>2</v>
      </c>
      <c r="F527" s="68">
        <v>734.99</v>
      </c>
      <c r="G527" s="68">
        <v>15</v>
      </c>
      <c r="H527" s="68">
        <v>7.2700000000000001E-2</v>
      </c>
      <c r="I527" s="34">
        <v>106.87</v>
      </c>
      <c r="J527" s="35">
        <v>1275.78</v>
      </c>
    </row>
    <row r="528" spans="1:10" x14ac:dyDescent="0.3">
      <c r="A528" t="s">
        <v>1137</v>
      </c>
      <c r="B528" s="69">
        <v>2019</v>
      </c>
      <c r="C528" s="68" t="s">
        <v>1089</v>
      </c>
      <c r="E528" s="68">
        <v>5</v>
      </c>
      <c r="F528" s="68">
        <v>2200</v>
      </c>
      <c r="G528" s="68">
        <v>18</v>
      </c>
      <c r="H528" s="68">
        <v>2.4E-2</v>
      </c>
      <c r="I528" s="34">
        <v>264</v>
      </c>
      <c r="J528" s="35">
        <v>3630.93</v>
      </c>
    </row>
    <row r="529" spans="1:10" x14ac:dyDescent="0.3">
      <c r="A529" s="68" t="s">
        <v>1137</v>
      </c>
      <c r="B529" s="68">
        <v>2019</v>
      </c>
      <c r="C529" s="68" t="s">
        <v>655</v>
      </c>
      <c r="E529" s="68">
        <v>5</v>
      </c>
      <c r="F529" s="68">
        <v>600</v>
      </c>
      <c r="G529" s="68">
        <v>20</v>
      </c>
      <c r="H529" s="68">
        <v>2.4E-2</v>
      </c>
      <c r="I529" s="34">
        <v>72</v>
      </c>
      <c r="J529" s="35">
        <v>1071.18</v>
      </c>
    </row>
    <row r="530" spans="1:10" x14ac:dyDescent="0.3">
      <c r="A530" s="68" t="s">
        <v>1137</v>
      </c>
      <c r="B530" s="68">
        <v>2019</v>
      </c>
      <c r="C530" s="68" t="s">
        <v>1090</v>
      </c>
      <c r="E530" s="68">
        <v>5</v>
      </c>
      <c r="F530" s="68">
        <v>204</v>
      </c>
      <c r="G530" s="68">
        <v>45</v>
      </c>
      <c r="H530" s="68">
        <v>2.4E-2</v>
      </c>
      <c r="I530" s="34">
        <v>24.48</v>
      </c>
      <c r="J530" s="35">
        <v>600.22</v>
      </c>
    </row>
    <row r="531" spans="1:10" x14ac:dyDescent="0.3">
      <c r="A531" s="68" t="s">
        <v>1137</v>
      </c>
      <c r="B531" s="68">
        <v>2019</v>
      </c>
      <c r="C531" s="68" t="s">
        <v>1091</v>
      </c>
      <c r="E531" s="68">
        <v>5</v>
      </c>
      <c r="F531" s="68">
        <v>2731</v>
      </c>
      <c r="G531" s="68">
        <v>45</v>
      </c>
      <c r="H531" s="68">
        <v>2.4E-2</v>
      </c>
      <c r="I531" s="34">
        <v>327.72</v>
      </c>
      <c r="J531" s="35">
        <v>8035.27</v>
      </c>
    </row>
    <row r="532" spans="1:10" x14ac:dyDescent="0.3">
      <c r="A532" s="68" t="s">
        <v>1137</v>
      </c>
      <c r="B532" s="68">
        <v>2020</v>
      </c>
      <c r="C532" s="68" t="s">
        <v>1089</v>
      </c>
      <c r="E532" s="68">
        <v>5</v>
      </c>
      <c r="F532" s="68">
        <v>2200</v>
      </c>
      <c r="G532" s="68">
        <v>18</v>
      </c>
      <c r="H532" s="68">
        <v>2.4E-2</v>
      </c>
      <c r="I532" s="34">
        <v>264</v>
      </c>
      <c r="J532" s="35">
        <v>3630.93</v>
      </c>
    </row>
    <row r="533" spans="1:10" x14ac:dyDescent="0.3">
      <c r="A533" s="68" t="s">
        <v>1137</v>
      </c>
      <c r="B533" s="68">
        <v>2020</v>
      </c>
      <c r="C533" s="68" t="s">
        <v>655</v>
      </c>
      <c r="E533" s="68">
        <v>5</v>
      </c>
      <c r="F533" s="68">
        <v>600</v>
      </c>
      <c r="G533" s="68">
        <v>20</v>
      </c>
      <c r="H533" s="68">
        <v>2.4E-2</v>
      </c>
      <c r="I533" s="34">
        <v>72</v>
      </c>
      <c r="J533" s="35">
        <v>1071.18</v>
      </c>
    </row>
    <row r="534" spans="1:10" x14ac:dyDescent="0.3">
      <c r="A534" s="68" t="s">
        <v>1137</v>
      </c>
      <c r="B534" s="68">
        <v>2020</v>
      </c>
      <c r="C534" s="68" t="s">
        <v>1090</v>
      </c>
      <c r="E534" s="68">
        <v>5</v>
      </c>
      <c r="F534" s="68">
        <v>204</v>
      </c>
      <c r="G534" s="68">
        <v>45</v>
      </c>
      <c r="H534" s="68">
        <v>2.4E-2</v>
      </c>
      <c r="I534" s="34">
        <v>24.48</v>
      </c>
      <c r="J534" s="35">
        <v>600.22</v>
      </c>
    </row>
    <row r="535" spans="1:10" x14ac:dyDescent="0.3">
      <c r="A535" s="68" t="s">
        <v>1137</v>
      </c>
      <c r="B535" s="68">
        <v>2019</v>
      </c>
      <c r="C535" s="68" t="s">
        <v>1119</v>
      </c>
      <c r="D535" s="68" t="s">
        <v>1120</v>
      </c>
      <c r="E535" s="68">
        <v>2</v>
      </c>
      <c r="F535" s="68">
        <v>121.2</v>
      </c>
      <c r="G535" s="68">
        <v>45</v>
      </c>
      <c r="H535" s="68">
        <v>3.6900000000000002E-2</v>
      </c>
      <c r="I535" s="34">
        <v>8.94</v>
      </c>
      <c r="J535" s="35">
        <v>219.31</v>
      </c>
    </row>
    <row r="536" spans="1:10" x14ac:dyDescent="0.3">
      <c r="A536" s="68" t="s">
        <v>1137</v>
      </c>
      <c r="B536" s="68">
        <v>2019</v>
      </c>
      <c r="C536" s="68" t="s">
        <v>1121</v>
      </c>
      <c r="D536" s="68" t="s">
        <v>1122</v>
      </c>
      <c r="E536" s="68">
        <v>1</v>
      </c>
      <c r="F536" s="68">
        <v>164.4</v>
      </c>
      <c r="G536" s="68">
        <v>45</v>
      </c>
      <c r="H536" s="68">
        <v>3.6900000000000002E-2</v>
      </c>
      <c r="I536" s="34">
        <v>6.07</v>
      </c>
      <c r="J536" s="35">
        <v>148.74</v>
      </c>
    </row>
    <row r="537" spans="1:10" x14ac:dyDescent="0.3">
      <c r="A537" s="68" t="s">
        <v>1137</v>
      </c>
      <c r="B537" s="68">
        <v>2019</v>
      </c>
      <c r="C537" s="68" t="s">
        <v>1123</v>
      </c>
      <c r="D537" s="68" t="s">
        <v>1125</v>
      </c>
      <c r="E537" s="68">
        <v>1</v>
      </c>
      <c r="F537" s="68">
        <v>169.6</v>
      </c>
      <c r="G537" s="68">
        <v>45</v>
      </c>
      <c r="H537" s="68">
        <v>3.6900000000000002E-2</v>
      </c>
      <c r="I537" s="34">
        <v>6.26</v>
      </c>
      <c r="J537" s="35">
        <v>153.44</v>
      </c>
    </row>
    <row r="538" spans="1:10" x14ac:dyDescent="0.3">
      <c r="A538" s="68" t="s">
        <v>1137</v>
      </c>
      <c r="B538" s="68"/>
      <c r="C538" s="68" t="s">
        <v>1124</v>
      </c>
      <c r="D538" s="68"/>
      <c r="E538" s="68"/>
      <c r="F538" s="68"/>
      <c r="G538" s="68"/>
      <c r="H538" s="68"/>
      <c r="I538" s="68"/>
      <c r="J538" s="69"/>
    </row>
    <row r="539" spans="1:10" x14ac:dyDescent="0.3">
      <c r="A539" s="68" t="s">
        <v>1137</v>
      </c>
      <c r="B539" s="68">
        <v>2019</v>
      </c>
      <c r="C539" s="68" t="s">
        <v>1126</v>
      </c>
      <c r="D539" s="68" t="s">
        <v>1127</v>
      </c>
      <c r="E539" s="68">
        <v>1</v>
      </c>
      <c r="F539" s="68">
        <v>2435</v>
      </c>
      <c r="G539" s="68">
        <v>15</v>
      </c>
      <c r="H539" s="68">
        <v>3.6900000000000002E-2</v>
      </c>
      <c r="I539" s="34">
        <v>89.85</v>
      </c>
      <c r="J539" s="35">
        <v>1072.6400000000001</v>
      </c>
    </row>
    <row r="540" spans="1:10" x14ac:dyDescent="0.3">
      <c r="A540" s="68" t="s">
        <v>1137</v>
      </c>
      <c r="B540" s="68">
        <v>2019</v>
      </c>
      <c r="C540" s="68" t="s">
        <v>1128</v>
      </c>
      <c r="D540" s="68" t="s">
        <v>1130</v>
      </c>
      <c r="E540" s="68">
        <v>1</v>
      </c>
      <c r="F540" s="68">
        <v>831.6</v>
      </c>
      <c r="G540" s="68">
        <v>25</v>
      </c>
      <c r="H540" s="68">
        <v>3.6900000000000002E-2</v>
      </c>
      <c r="I540" s="34">
        <v>30.69</v>
      </c>
      <c r="J540" s="35">
        <v>534.34</v>
      </c>
    </row>
    <row r="541" spans="1:10" x14ac:dyDescent="0.3">
      <c r="A541" s="68" t="s">
        <v>1137</v>
      </c>
      <c r="B541" s="68"/>
      <c r="C541" s="68" t="s">
        <v>1129</v>
      </c>
      <c r="D541" s="68"/>
      <c r="E541" s="68"/>
      <c r="F541" s="68"/>
      <c r="G541" s="68"/>
      <c r="H541" s="68"/>
      <c r="I541" s="68"/>
      <c r="J541" s="69"/>
    </row>
    <row r="542" spans="1:10" x14ac:dyDescent="0.3">
      <c r="A542" s="68" t="s">
        <v>1137</v>
      </c>
      <c r="B542" s="68">
        <v>2019</v>
      </c>
      <c r="C542" s="68" t="s">
        <v>1131</v>
      </c>
      <c r="D542" s="68" t="s">
        <v>1132</v>
      </c>
      <c r="E542" s="68">
        <v>1</v>
      </c>
      <c r="F542" s="68">
        <v>462</v>
      </c>
      <c r="G542" s="68">
        <v>25</v>
      </c>
      <c r="H542" s="68">
        <v>3.6900000000000002E-2</v>
      </c>
      <c r="I542" s="34">
        <v>17.05</v>
      </c>
      <c r="J542" s="35">
        <v>296.86</v>
      </c>
    </row>
    <row r="543" spans="1:10" x14ac:dyDescent="0.3">
      <c r="A543" s="68" t="s">
        <v>1137</v>
      </c>
      <c r="B543" s="68">
        <v>2020</v>
      </c>
      <c r="C543" s="68" t="s">
        <v>1133</v>
      </c>
      <c r="D543" s="68" t="s">
        <v>1134</v>
      </c>
      <c r="E543" s="68">
        <v>1</v>
      </c>
      <c r="F543" s="68">
        <v>369.6</v>
      </c>
      <c r="G543" s="68">
        <v>25</v>
      </c>
      <c r="H543" s="68">
        <v>3.6900000000000002E-2</v>
      </c>
      <c r="I543" s="34">
        <v>13.64</v>
      </c>
      <c r="J543" s="35">
        <v>237.48</v>
      </c>
    </row>
    <row r="544" spans="1:10" x14ac:dyDescent="0.3">
      <c r="A544" s="68" t="s">
        <v>1137</v>
      </c>
      <c r="B544" s="68"/>
      <c r="C544" s="68" t="s">
        <v>275</v>
      </c>
      <c r="D544" s="68"/>
      <c r="E544" s="68"/>
      <c r="F544" s="68"/>
      <c r="G544" s="68"/>
      <c r="H544" s="68"/>
      <c r="I544" s="68"/>
      <c r="J544" s="69"/>
    </row>
    <row r="545" spans="1:10" x14ac:dyDescent="0.3">
      <c r="A545" s="68" t="s">
        <v>1137</v>
      </c>
      <c r="B545" s="68">
        <v>2020</v>
      </c>
      <c r="C545" s="68" t="s">
        <v>1135</v>
      </c>
      <c r="D545" s="68" t="s">
        <v>1136</v>
      </c>
      <c r="E545" s="68">
        <v>1</v>
      </c>
      <c r="F545" s="68">
        <v>135.9</v>
      </c>
      <c r="G545" s="68">
        <v>20</v>
      </c>
      <c r="H545" s="68">
        <v>3.6900000000000002E-2</v>
      </c>
      <c r="I545" s="34">
        <v>5.01</v>
      </c>
      <c r="J545" s="35">
        <v>74.61</v>
      </c>
    </row>
    <row r="546" spans="1:10" x14ac:dyDescent="0.3">
      <c r="A546" s="68" t="s">
        <v>1137</v>
      </c>
      <c r="B546" s="68">
        <v>2020</v>
      </c>
      <c r="C546" s="68" t="s">
        <v>1126</v>
      </c>
      <c r="D546" s="68" t="s">
        <v>1127</v>
      </c>
      <c r="E546" s="68">
        <v>1</v>
      </c>
      <c r="F546" s="68">
        <v>2435</v>
      </c>
      <c r="G546" s="68">
        <v>15</v>
      </c>
      <c r="H546" s="68">
        <v>3.6900000000000002E-2</v>
      </c>
      <c r="I546" s="34">
        <v>89.85</v>
      </c>
      <c r="J546" s="35">
        <v>1072.6400000000001</v>
      </c>
    </row>
    <row r="547" spans="1:10" x14ac:dyDescent="0.3">
      <c r="A547" s="68" t="s">
        <v>1137</v>
      </c>
      <c r="B547" s="68">
        <v>2020</v>
      </c>
      <c r="C547" s="68" t="s">
        <v>1121</v>
      </c>
      <c r="D547" s="68" t="s">
        <v>1122</v>
      </c>
      <c r="E547" s="68">
        <v>1</v>
      </c>
      <c r="F547" s="68">
        <v>313.2</v>
      </c>
      <c r="G547" s="68">
        <v>45</v>
      </c>
      <c r="H547" s="68">
        <v>3.6900000000000002E-2</v>
      </c>
      <c r="I547" s="34">
        <v>11.56</v>
      </c>
      <c r="J547" s="35">
        <v>283.36</v>
      </c>
    </row>
    <row r="548" spans="1:10" x14ac:dyDescent="0.3">
      <c r="A548" t="s">
        <v>1163</v>
      </c>
      <c r="B548" s="68">
        <v>2020</v>
      </c>
      <c r="C548" s="68"/>
      <c r="D548" s="68" t="s">
        <v>1154</v>
      </c>
      <c r="E548" s="8" t="s">
        <v>110</v>
      </c>
      <c r="F548" s="8">
        <v>10366</v>
      </c>
      <c r="G548" s="68">
        <v>8</v>
      </c>
      <c r="H548" s="68">
        <v>9.9000000000000005E-2</v>
      </c>
      <c r="I548" s="68" t="e">
        <v>#VALUE!</v>
      </c>
      <c r="J548" s="69" t="e">
        <v>#VALUE!</v>
      </c>
    </row>
    <row r="549" spans="1:10" x14ac:dyDescent="0.3">
      <c r="A549" s="68" t="s">
        <v>1163</v>
      </c>
      <c r="B549" s="68">
        <v>2020</v>
      </c>
      <c r="C549" s="68"/>
      <c r="D549" s="68" t="s">
        <v>1155</v>
      </c>
      <c r="E549" s="8" t="s">
        <v>110</v>
      </c>
      <c r="F549" s="8">
        <v>2167</v>
      </c>
      <c r="G549" s="68">
        <v>15</v>
      </c>
      <c r="H549" s="68">
        <v>9.98E-2</v>
      </c>
      <c r="I549" s="68" t="e">
        <v>#VALUE!</v>
      </c>
      <c r="J549" s="69" t="e">
        <v>#VALUE!</v>
      </c>
    </row>
    <row r="550" spans="1:10" x14ac:dyDescent="0.3">
      <c r="A550" s="68" t="s">
        <v>1163</v>
      </c>
      <c r="B550" s="68">
        <v>2020</v>
      </c>
      <c r="C550" s="68"/>
      <c r="D550" s="68" t="s">
        <v>1156</v>
      </c>
      <c r="E550" s="8" t="s">
        <v>110</v>
      </c>
      <c r="F550" s="8">
        <v>6778</v>
      </c>
      <c r="G550" s="68">
        <v>15</v>
      </c>
      <c r="H550" s="68">
        <v>9.98E-2</v>
      </c>
      <c r="I550" s="68" t="e">
        <v>#VALUE!</v>
      </c>
      <c r="J550" s="69" t="e">
        <v>#VALUE!</v>
      </c>
    </row>
    <row r="551" spans="1:10" x14ac:dyDescent="0.3">
      <c r="A551" s="68" t="s">
        <v>1163</v>
      </c>
      <c r="B551" s="68">
        <v>2020</v>
      </c>
      <c r="C551" s="68"/>
      <c r="D551" s="68" t="s">
        <v>1157</v>
      </c>
      <c r="E551" s="68" t="s">
        <v>110</v>
      </c>
      <c r="F551" s="68">
        <v>78</v>
      </c>
      <c r="G551" s="68">
        <v>12</v>
      </c>
      <c r="H551" s="68">
        <v>9.98E-2</v>
      </c>
      <c r="I551" s="68" t="e">
        <v>#VALUE!</v>
      </c>
      <c r="J551" s="69" t="e">
        <v>#VALUE!</v>
      </c>
    </row>
    <row r="552" spans="1:10" x14ac:dyDescent="0.3">
      <c r="A552" s="68" t="s">
        <v>1163</v>
      </c>
      <c r="B552" s="68">
        <v>2020</v>
      </c>
      <c r="C552" s="68"/>
      <c r="D552" s="68" t="s">
        <v>1158</v>
      </c>
      <c r="E552" s="68" t="s">
        <v>110</v>
      </c>
      <c r="F552" s="68">
        <v>186</v>
      </c>
      <c r="G552" s="68">
        <v>15</v>
      </c>
      <c r="H552" s="68">
        <v>9.98E-2</v>
      </c>
      <c r="I552" s="68" t="e">
        <v>#VALUE!</v>
      </c>
      <c r="J552" s="69" t="e">
        <v>#VALUE!</v>
      </c>
    </row>
    <row r="553" spans="1:10" x14ac:dyDescent="0.3">
      <c r="A553" s="68" t="s">
        <v>1163</v>
      </c>
      <c r="B553" s="68">
        <v>2020</v>
      </c>
      <c r="C553" s="68"/>
      <c r="D553" s="68" t="s">
        <v>1159</v>
      </c>
      <c r="E553" s="68" t="s">
        <v>110</v>
      </c>
      <c r="F553" s="68">
        <v>558</v>
      </c>
      <c r="G553" s="68">
        <v>10</v>
      </c>
      <c r="H553" s="68">
        <v>9.98E-2</v>
      </c>
      <c r="I553" s="68" t="e">
        <v>#VALUE!</v>
      </c>
      <c r="J553" s="69" t="e">
        <v>#VALUE!</v>
      </c>
    </row>
    <row r="554" spans="1:10" x14ac:dyDescent="0.3">
      <c r="A554" s="68" t="s">
        <v>1163</v>
      </c>
      <c r="B554" s="68">
        <v>2020</v>
      </c>
      <c r="C554" s="68"/>
      <c r="D554" s="68" t="s">
        <v>1160</v>
      </c>
      <c r="E554" s="68" t="s">
        <v>110</v>
      </c>
      <c r="F554" s="68">
        <v>672</v>
      </c>
      <c r="G554" s="68">
        <v>45</v>
      </c>
      <c r="H554" s="68">
        <v>9.98E-2</v>
      </c>
      <c r="I554" s="68" t="e">
        <v>#VALUE!</v>
      </c>
      <c r="J554" s="69" t="e">
        <v>#VALUE!</v>
      </c>
    </row>
    <row r="555" spans="1:10" x14ac:dyDescent="0.3">
      <c r="A555" s="68" t="s">
        <v>1163</v>
      </c>
      <c r="B555" s="68">
        <v>2020</v>
      </c>
      <c r="C555" s="68"/>
      <c r="D555" s="68" t="s">
        <v>1161</v>
      </c>
      <c r="E555" s="8" t="s">
        <v>110</v>
      </c>
      <c r="F555" s="8">
        <v>1081</v>
      </c>
      <c r="G555" s="68">
        <v>45</v>
      </c>
      <c r="H555" s="68">
        <v>9.98E-2</v>
      </c>
      <c r="I555" s="68" t="e">
        <v>#VALUE!</v>
      </c>
      <c r="J555" s="69" t="e">
        <v>#VALUE!</v>
      </c>
    </row>
    <row r="556" spans="1:10" x14ac:dyDescent="0.3">
      <c r="A556" s="68" t="s">
        <v>1163</v>
      </c>
      <c r="B556" s="68">
        <v>2020</v>
      </c>
      <c r="C556" s="68"/>
      <c r="D556" s="68" t="s">
        <v>1162</v>
      </c>
      <c r="E556" s="8" t="s">
        <v>110</v>
      </c>
      <c r="F556" s="8">
        <v>1191</v>
      </c>
      <c r="G556" s="68">
        <v>15</v>
      </c>
      <c r="H556" s="68">
        <v>9.98E-2</v>
      </c>
      <c r="I556" s="68" t="e">
        <v>#VALUE!</v>
      </c>
      <c r="J556" s="69" t="e">
        <v>#VALUE!</v>
      </c>
    </row>
    <row r="557" spans="1:10" x14ac:dyDescent="0.3">
      <c r="A557" t="s">
        <v>1186</v>
      </c>
      <c r="B557" s="79">
        <v>2019</v>
      </c>
      <c r="C557" s="79"/>
      <c r="D557" s="79"/>
      <c r="E557" s="79"/>
      <c r="F557" s="79"/>
      <c r="G557" s="79"/>
      <c r="H557" s="79"/>
      <c r="I557" s="79"/>
    </row>
    <row r="558" spans="1:10" x14ac:dyDescent="0.3">
      <c r="A558" s="79" t="s">
        <v>1186</v>
      </c>
      <c r="B558" s="79">
        <v>2019</v>
      </c>
      <c r="C558" s="79"/>
      <c r="D558" s="79"/>
      <c r="E558" s="79"/>
      <c r="F558" s="79"/>
      <c r="G558" s="79"/>
      <c r="H558" s="79"/>
      <c r="I558" s="79"/>
    </row>
    <row r="559" spans="1:10" x14ac:dyDescent="0.3">
      <c r="A559" s="79" t="s">
        <v>1186</v>
      </c>
      <c r="B559" s="79">
        <v>2019</v>
      </c>
      <c r="C559" s="79"/>
      <c r="D559" s="79"/>
      <c r="E559" s="79"/>
      <c r="F559" s="79"/>
      <c r="G559" s="79"/>
      <c r="H559" s="79"/>
      <c r="I559" s="79"/>
    </row>
    <row r="560" spans="1:10" x14ac:dyDescent="0.3">
      <c r="A560" s="79" t="s">
        <v>1186</v>
      </c>
      <c r="B560" s="79">
        <v>2020</v>
      </c>
      <c r="C560" s="79"/>
      <c r="D560" s="79"/>
      <c r="E560" s="79"/>
      <c r="F560" s="79"/>
      <c r="G560" s="79"/>
      <c r="H560" s="79"/>
      <c r="I560" s="79"/>
    </row>
    <row r="561" spans="1:10" x14ac:dyDescent="0.3">
      <c r="A561" s="79" t="s">
        <v>1186</v>
      </c>
      <c r="B561" s="79">
        <v>2020</v>
      </c>
      <c r="C561" s="79"/>
      <c r="D561" s="79"/>
      <c r="E561" s="79"/>
      <c r="F561" s="79"/>
      <c r="G561" s="79"/>
      <c r="H561" s="79"/>
      <c r="I561" s="79"/>
    </row>
    <row r="562" spans="1:10" x14ac:dyDescent="0.3">
      <c r="A562" s="79" t="s">
        <v>1186</v>
      </c>
      <c r="B562" s="79">
        <v>2020</v>
      </c>
      <c r="C562" s="79"/>
      <c r="D562" s="79"/>
      <c r="E562" s="79"/>
      <c r="F562" s="79"/>
      <c r="G562" s="79"/>
      <c r="H562" s="79"/>
      <c r="I562" s="79"/>
    </row>
    <row r="563" spans="1:10" x14ac:dyDescent="0.3">
      <c r="A563" s="79" t="s">
        <v>1186</v>
      </c>
      <c r="B563" s="79">
        <v>2020</v>
      </c>
      <c r="C563" s="79"/>
      <c r="D563" s="79"/>
      <c r="E563" s="79"/>
      <c r="F563" s="79"/>
      <c r="G563" s="79"/>
      <c r="H563" s="79"/>
      <c r="I563" s="79"/>
    </row>
    <row r="564" spans="1:10" x14ac:dyDescent="0.3">
      <c r="A564" s="79" t="s">
        <v>1186</v>
      </c>
      <c r="B564" s="79">
        <v>2020</v>
      </c>
      <c r="C564" s="79"/>
      <c r="D564" s="79"/>
      <c r="E564" s="79"/>
      <c r="F564" s="79"/>
      <c r="G564" s="79"/>
      <c r="H564" s="79"/>
      <c r="I564" s="79"/>
      <c r="J564" s="80"/>
    </row>
    <row r="565" spans="1:10" x14ac:dyDescent="0.3">
      <c r="A565" s="79" t="s">
        <v>1186</v>
      </c>
      <c r="B565" s="79">
        <v>2020</v>
      </c>
      <c r="C565" s="79"/>
      <c r="D565" s="79"/>
      <c r="E565" s="79"/>
      <c r="F565" s="79"/>
      <c r="G565" s="79"/>
      <c r="H565" s="79"/>
      <c r="I565" s="79"/>
      <c r="J565" s="80"/>
    </row>
    <row r="566" spans="1:10" x14ac:dyDescent="0.3">
      <c r="A566" t="s">
        <v>1190</v>
      </c>
      <c r="B566" s="79">
        <v>2019</v>
      </c>
      <c r="C566" s="79"/>
      <c r="D566" s="79" t="s">
        <v>326</v>
      </c>
      <c r="E566" s="79">
        <v>19</v>
      </c>
      <c r="F566" s="79">
        <v>0.5</v>
      </c>
      <c r="G566" s="79">
        <v>25</v>
      </c>
      <c r="H566" s="34">
        <v>6.7299999999999999E-2</v>
      </c>
      <c r="I566" s="34">
        <v>0.64</v>
      </c>
      <c r="J566" s="35">
        <v>11.13</v>
      </c>
    </row>
    <row r="567" spans="1:10" x14ac:dyDescent="0.3">
      <c r="A567" s="79" t="s">
        <v>1190</v>
      </c>
      <c r="B567" s="79">
        <v>2019</v>
      </c>
      <c r="C567" s="79"/>
      <c r="D567" s="79" t="s">
        <v>520</v>
      </c>
      <c r="E567" s="79">
        <v>18</v>
      </c>
      <c r="F567" s="79">
        <v>2.02</v>
      </c>
      <c r="G567" s="79">
        <v>45</v>
      </c>
      <c r="H567" s="34">
        <v>6.7299999999999999E-2</v>
      </c>
      <c r="I567" s="34">
        <v>2.4500000000000002</v>
      </c>
      <c r="J567" s="35">
        <v>60</v>
      </c>
    </row>
    <row r="568" spans="1:10" x14ac:dyDescent="0.3">
      <c r="A568" s="79" t="s">
        <v>1190</v>
      </c>
      <c r="B568" s="79">
        <v>2019</v>
      </c>
      <c r="C568" s="79"/>
      <c r="D568" s="79" t="s">
        <v>1213</v>
      </c>
      <c r="E568" s="79">
        <v>7</v>
      </c>
      <c r="F568" s="79">
        <v>0.72</v>
      </c>
      <c r="G568" s="79">
        <v>45</v>
      </c>
      <c r="H568" s="34">
        <v>6.7299999999999999E-2</v>
      </c>
      <c r="I568" s="34">
        <v>0.34</v>
      </c>
      <c r="J568" s="35">
        <v>8.32</v>
      </c>
    </row>
    <row r="569" spans="1:10" x14ac:dyDescent="0.3">
      <c r="A569" s="79" t="s">
        <v>1190</v>
      </c>
      <c r="B569" s="79">
        <v>2019</v>
      </c>
      <c r="C569" s="79"/>
      <c r="D569" s="79" t="s">
        <v>1214</v>
      </c>
      <c r="E569" s="79">
        <v>1</v>
      </c>
      <c r="F569" s="79">
        <v>0.06</v>
      </c>
      <c r="G569" s="79">
        <v>45</v>
      </c>
      <c r="H569" s="34">
        <v>6.7299999999999999E-2</v>
      </c>
      <c r="I569" s="34">
        <v>0</v>
      </c>
      <c r="J569" s="35">
        <v>0.1</v>
      </c>
    </row>
    <row r="570" spans="1:10" x14ac:dyDescent="0.3">
      <c r="A570" s="79" t="s">
        <v>1190</v>
      </c>
      <c r="B570" s="79">
        <v>2020</v>
      </c>
      <c r="C570" s="79"/>
      <c r="D570" s="79" t="s">
        <v>1044</v>
      </c>
      <c r="E570" s="79">
        <v>1</v>
      </c>
      <c r="F570" s="79">
        <v>0.74</v>
      </c>
      <c r="G570" s="79">
        <v>45</v>
      </c>
      <c r="H570" s="34">
        <v>6.7299999999999999E-2</v>
      </c>
      <c r="I570" s="34">
        <v>0.05</v>
      </c>
      <c r="J570" s="35">
        <v>1.22</v>
      </c>
    </row>
    <row r="571" spans="1:10" x14ac:dyDescent="0.3">
      <c r="A571" s="79" t="s">
        <v>1190</v>
      </c>
      <c r="B571" s="79">
        <v>2020</v>
      </c>
      <c r="C571" s="79"/>
      <c r="D571" s="79" t="s">
        <v>1045</v>
      </c>
      <c r="E571" s="79">
        <v>1</v>
      </c>
      <c r="F571" s="79">
        <v>1.68</v>
      </c>
      <c r="G571" s="79">
        <v>45</v>
      </c>
      <c r="H571" s="34">
        <v>6.7299999999999999E-2</v>
      </c>
      <c r="I571" s="34">
        <v>0.11</v>
      </c>
      <c r="J571" s="35">
        <v>2.77</v>
      </c>
    </row>
    <row r="572" spans="1:10" x14ac:dyDescent="0.3">
      <c r="A572" s="79" t="s">
        <v>1190</v>
      </c>
      <c r="B572" s="79">
        <v>2020</v>
      </c>
      <c r="C572" s="79"/>
      <c r="D572" s="79" t="s">
        <v>1047</v>
      </c>
      <c r="E572" s="79">
        <v>6</v>
      </c>
      <c r="F572" s="79">
        <v>1.05</v>
      </c>
      <c r="G572" s="79">
        <v>45</v>
      </c>
      <c r="H572" s="34">
        <v>6.7299999999999999E-2</v>
      </c>
      <c r="I572" s="34">
        <v>0.42</v>
      </c>
      <c r="J572" s="35">
        <v>10.4</v>
      </c>
    </row>
    <row r="573" spans="1:10" x14ac:dyDescent="0.3">
      <c r="A573" s="79" t="s">
        <v>1190</v>
      </c>
      <c r="B573" s="79">
        <v>2020</v>
      </c>
      <c r="C573" s="79"/>
      <c r="D573" s="79" t="s">
        <v>326</v>
      </c>
      <c r="E573" s="79">
        <v>36</v>
      </c>
      <c r="F573" s="79">
        <v>0.5</v>
      </c>
      <c r="G573" s="79">
        <v>25</v>
      </c>
      <c r="H573" s="34">
        <v>6.7299999999999999E-2</v>
      </c>
      <c r="I573" s="34">
        <v>1.21</v>
      </c>
      <c r="J573" s="35">
        <v>21.09</v>
      </c>
    </row>
    <row r="574" spans="1:10" x14ac:dyDescent="0.3">
      <c r="A574" s="79" t="s">
        <v>1190</v>
      </c>
      <c r="B574" s="79">
        <v>2020</v>
      </c>
      <c r="C574" s="79"/>
      <c r="D574" s="79" t="s">
        <v>520</v>
      </c>
      <c r="E574" s="79">
        <v>38</v>
      </c>
      <c r="F574" s="79">
        <v>2.02</v>
      </c>
      <c r="G574" s="79">
        <v>45</v>
      </c>
      <c r="H574" s="34">
        <v>6.7299999999999999E-2</v>
      </c>
      <c r="I574" s="34">
        <v>5.17</v>
      </c>
      <c r="J574" s="35">
        <v>126.66</v>
      </c>
    </row>
    <row r="575" spans="1:10" x14ac:dyDescent="0.3">
      <c r="A575" s="79" t="s">
        <v>1190</v>
      </c>
      <c r="B575" s="79">
        <v>2020</v>
      </c>
      <c r="C575" s="79"/>
      <c r="D575" s="79" t="s">
        <v>1050</v>
      </c>
      <c r="E575" s="79">
        <v>3</v>
      </c>
      <c r="F575" s="79">
        <v>1.53</v>
      </c>
      <c r="G575" s="79">
        <v>45</v>
      </c>
      <c r="H575" s="34">
        <v>6.7299999999999999E-2</v>
      </c>
      <c r="I575" s="34">
        <v>0.31</v>
      </c>
      <c r="J575" s="35">
        <v>7.57</v>
      </c>
    </row>
    <row r="576" spans="1:10" x14ac:dyDescent="0.3">
      <c r="A576" s="79" t="s">
        <v>1190</v>
      </c>
      <c r="B576" s="79">
        <v>2020</v>
      </c>
      <c r="C576" s="79"/>
      <c r="D576" s="79" t="s">
        <v>525</v>
      </c>
      <c r="E576" s="79">
        <v>20</v>
      </c>
      <c r="F576" s="79">
        <v>0.75</v>
      </c>
      <c r="G576" s="79">
        <v>45</v>
      </c>
      <c r="H576" s="34">
        <v>6.7299999999999999E-2</v>
      </c>
      <c r="I576" s="34">
        <v>1.01</v>
      </c>
      <c r="J576" s="35">
        <v>24.75</v>
      </c>
    </row>
    <row r="577" spans="1:10" x14ac:dyDescent="0.3">
      <c r="A577" s="79" t="s">
        <v>1190</v>
      </c>
      <c r="B577" s="79">
        <v>2020</v>
      </c>
      <c r="C577" s="79"/>
      <c r="D577" s="79" t="s">
        <v>1215</v>
      </c>
      <c r="E577" s="79">
        <v>9</v>
      </c>
      <c r="F577" s="79">
        <v>0.28000000000000003</v>
      </c>
      <c r="G577" s="79">
        <v>45</v>
      </c>
      <c r="H577" s="34">
        <v>6.7299999999999999E-2</v>
      </c>
      <c r="I577" s="34">
        <v>0.17</v>
      </c>
      <c r="J577" s="35">
        <v>4.16</v>
      </c>
    </row>
    <row r="578" spans="1:10" x14ac:dyDescent="0.3">
      <c r="A578" t="s">
        <v>1218</v>
      </c>
      <c r="B578" s="79">
        <v>2019</v>
      </c>
      <c r="D578" s="79" t="s">
        <v>1240</v>
      </c>
      <c r="E578" s="79">
        <v>0</v>
      </c>
      <c r="F578" s="79">
        <v>1050.56</v>
      </c>
      <c r="G578" s="79">
        <v>15</v>
      </c>
      <c r="H578" s="79">
        <v>4.5469999999999997E-2</v>
      </c>
    </row>
    <row r="579" spans="1:10" x14ac:dyDescent="0.3">
      <c r="A579" s="79" t="s">
        <v>1218</v>
      </c>
      <c r="B579" s="79">
        <v>2019</v>
      </c>
      <c r="D579" s="79" t="s">
        <v>1241</v>
      </c>
      <c r="E579" s="79">
        <v>0</v>
      </c>
      <c r="F579" s="79">
        <v>2916.54</v>
      </c>
      <c r="G579" s="79">
        <v>15</v>
      </c>
      <c r="H579" s="79">
        <v>4.5469999999999997E-2</v>
      </c>
    </row>
    <row r="580" spans="1:10" x14ac:dyDescent="0.3">
      <c r="A580" s="79" t="s">
        <v>1218</v>
      </c>
      <c r="B580" s="79">
        <v>2019</v>
      </c>
      <c r="D580" s="79" t="s">
        <v>1242</v>
      </c>
      <c r="E580" s="79">
        <v>0</v>
      </c>
      <c r="F580" s="79">
        <v>1848.48</v>
      </c>
      <c r="G580" s="79">
        <v>15</v>
      </c>
      <c r="H580" s="79">
        <v>4.5469999999999997E-2</v>
      </c>
    </row>
    <row r="581" spans="1:10" x14ac:dyDescent="0.3">
      <c r="A581" s="79" t="s">
        <v>1218</v>
      </c>
      <c r="B581" s="79">
        <v>2019</v>
      </c>
      <c r="D581" s="79" t="s">
        <v>1243</v>
      </c>
      <c r="E581" s="79">
        <v>0</v>
      </c>
      <c r="F581" s="79">
        <v>7624.74</v>
      </c>
      <c r="G581" s="79">
        <v>15</v>
      </c>
      <c r="H581" s="79">
        <v>4.5469999999999997E-2</v>
      </c>
    </row>
    <row r="582" spans="1:10" x14ac:dyDescent="0.3">
      <c r="A582" s="79" t="s">
        <v>1218</v>
      </c>
      <c r="B582" s="79">
        <v>2019</v>
      </c>
      <c r="D582" s="79" t="s">
        <v>1244</v>
      </c>
      <c r="E582" s="79">
        <v>0</v>
      </c>
      <c r="F582" s="79">
        <v>8186.74</v>
      </c>
      <c r="G582" s="79">
        <v>15</v>
      </c>
      <c r="H582" s="79">
        <v>4.5469999999999997E-2</v>
      </c>
    </row>
    <row r="583" spans="1:10" x14ac:dyDescent="0.3">
      <c r="A583" s="79" t="s">
        <v>1218</v>
      </c>
      <c r="B583" s="79">
        <v>2019</v>
      </c>
      <c r="D583" s="79" t="s">
        <v>1245</v>
      </c>
      <c r="E583" s="79">
        <v>0</v>
      </c>
      <c r="F583" s="79">
        <v>6090.84</v>
      </c>
      <c r="G583" s="79">
        <v>15</v>
      </c>
      <c r="H583" s="79">
        <v>4.5469999999999997E-2</v>
      </c>
    </row>
    <row r="584" spans="1:10" x14ac:dyDescent="0.3">
      <c r="A584" s="79" t="s">
        <v>1218</v>
      </c>
      <c r="B584" s="79">
        <v>2019</v>
      </c>
      <c r="D584" s="79" t="s">
        <v>1246</v>
      </c>
      <c r="E584" s="79">
        <v>0</v>
      </c>
      <c r="F584" s="79">
        <v>1579.51</v>
      </c>
      <c r="G584" s="79">
        <v>20</v>
      </c>
      <c r="H584" s="79">
        <v>4.5469999999999997E-2</v>
      </c>
    </row>
    <row r="585" spans="1:10" x14ac:dyDescent="0.3">
      <c r="A585" s="79" t="s">
        <v>1218</v>
      </c>
      <c r="B585" s="79">
        <v>2019</v>
      </c>
      <c r="D585" s="79" t="s">
        <v>1247</v>
      </c>
      <c r="E585" s="79">
        <v>0</v>
      </c>
      <c r="F585" s="79">
        <v>6509.79</v>
      </c>
      <c r="G585" s="79">
        <v>15</v>
      </c>
      <c r="H585" s="79">
        <v>4.5469999999999997E-2</v>
      </c>
    </row>
    <row r="586" spans="1:10" x14ac:dyDescent="0.3">
      <c r="A586" s="79" t="s">
        <v>1218</v>
      </c>
      <c r="B586" s="79">
        <v>2019</v>
      </c>
      <c r="D586" s="79" t="s">
        <v>1248</v>
      </c>
      <c r="E586" s="79">
        <v>0</v>
      </c>
      <c r="F586" s="79">
        <v>647.05999999999995</v>
      </c>
      <c r="G586" s="79">
        <v>18</v>
      </c>
      <c r="H586" s="79">
        <v>4.5469999999999997E-2</v>
      </c>
    </row>
    <row r="587" spans="1:10" x14ac:dyDescent="0.3">
      <c r="A587" s="79" t="s">
        <v>1218</v>
      </c>
      <c r="B587" s="79">
        <v>2019</v>
      </c>
      <c r="D587" s="79" t="s">
        <v>1249</v>
      </c>
      <c r="E587" s="79">
        <v>0</v>
      </c>
      <c r="F587" s="79">
        <v>7134.98</v>
      </c>
      <c r="G587" s="79">
        <v>15</v>
      </c>
      <c r="H587" s="79">
        <v>4.5469999999999997E-2</v>
      </c>
    </row>
    <row r="588" spans="1:10" x14ac:dyDescent="0.3">
      <c r="A588" s="79" t="s">
        <v>1218</v>
      </c>
      <c r="B588" s="79">
        <v>2019</v>
      </c>
      <c r="D588" s="79" t="s">
        <v>1250</v>
      </c>
      <c r="E588" s="79">
        <v>0</v>
      </c>
      <c r="F588" s="79">
        <v>7624.74</v>
      </c>
      <c r="G588" s="79">
        <v>15</v>
      </c>
      <c r="H588" s="79">
        <v>4.5469999999999997E-2</v>
      </c>
    </row>
    <row r="589" spans="1:10" x14ac:dyDescent="0.3">
      <c r="A589" s="79" t="s">
        <v>1218</v>
      </c>
      <c r="B589" s="79">
        <v>2019</v>
      </c>
      <c r="D589" s="79" t="s">
        <v>1251</v>
      </c>
      <c r="E589" s="79">
        <v>0</v>
      </c>
      <c r="F589" s="79">
        <v>2750.89</v>
      </c>
      <c r="G589" s="79">
        <v>15</v>
      </c>
      <c r="H589" s="79">
        <v>4.5469999999999997E-2</v>
      </c>
    </row>
    <row r="590" spans="1:10" x14ac:dyDescent="0.3">
      <c r="A590" s="79" t="s">
        <v>1218</v>
      </c>
      <c r="B590" s="79">
        <v>2019</v>
      </c>
      <c r="D590" s="79" t="s">
        <v>1252</v>
      </c>
      <c r="E590" s="79">
        <v>0</v>
      </c>
      <c r="F590" s="79">
        <v>6.29</v>
      </c>
      <c r="G590" s="79">
        <v>45</v>
      </c>
      <c r="H590" s="79">
        <v>4.5469999999999997E-2</v>
      </c>
    </row>
    <row r="591" spans="1:10" x14ac:dyDescent="0.3">
      <c r="A591" s="79" t="s">
        <v>1218</v>
      </c>
      <c r="B591" s="79">
        <v>2019</v>
      </c>
      <c r="D591" s="79" t="s">
        <v>1253</v>
      </c>
      <c r="E591" s="79">
        <v>0</v>
      </c>
      <c r="F591" s="79">
        <v>2.84</v>
      </c>
      <c r="G591" s="79">
        <v>45</v>
      </c>
      <c r="H591" s="79">
        <v>4.5469999999999997E-2</v>
      </c>
    </row>
    <row r="592" spans="1:10" x14ac:dyDescent="0.3">
      <c r="A592" s="79" t="s">
        <v>1218</v>
      </c>
      <c r="B592" s="79">
        <v>2019</v>
      </c>
      <c r="D592" s="79" t="s">
        <v>1254</v>
      </c>
      <c r="E592" s="79">
        <v>0</v>
      </c>
      <c r="F592" s="79">
        <v>0.77</v>
      </c>
      <c r="G592" s="79">
        <v>45</v>
      </c>
      <c r="H592" s="79">
        <v>4.5469999999999997E-2</v>
      </c>
    </row>
    <row r="593" spans="1:8" x14ac:dyDescent="0.3">
      <c r="A593" s="79" t="s">
        <v>1218</v>
      </c>
      <c r="B593" s="79">
        <v>2019</v>
      </c>
      <c r="D593" s="79" t="s">
        <v>1255</v>
      </c>
      <c r="E593" s="79">
        <v>0</v>
      </c>
      <c r="F593" s="79">
        <v>0.86</v>
      </c>
      <c r="G593" s="79">
        <v>45</v>
      </c>
      <c r="H593" s="79">
        <v>4.5469999999999997E-2</v>
      </c>
    </row>
    <row r="594" spans="1:8" x14ac:dyDescent="0.3">
      <c r="A594" s="79" t="s">
        <v>1218</v>
      </c>
      <c r="B594" s="79">
        <v>2019</v>
      </c>
      <c r="D594" s="79" t="s">
        <v>1256</v>
      </c>
      <c r="E594" s="79">
        <v>0</v>
      </c>
      <c r="F594" s="79">
        <v>12.11</v>
      </c>
      <c r="G594" s="79">
        <v>45</v>
      </c>
      <c r="H594" s="79">
        <v>4.5469999999999997E-2</v>
      </c>
    </row>
    <row r="595" spans="1:8" x14ac:dyDescent="0.3">
      <c r="A595" s="79" t="s">
        <v>1218</v>
      </c>
      <c r="B595" s="79">
        <v>2019</v>
      </c>
      <c r="D595" s="79" t="s">
        <v>1257</v>
      </c>
      <c r="E595" s="79">
        <v>0</v>
      </c>
      <c r="F595" s="79">
        <v>11.33</v>
      </c>
      <c r="G595" s="79">
        <v>25</v>
      </c>
      <c r="H595" s="79">
        <v>4.5469999999999997E-2</v>
      </c>
    </row>
    <row r="596" spans="1:8" x14ac:dyDescent="0.3">
      <c r="A596" s="79" t="s">
        <v>1218</v>
      </c>
      <c r="B596" s="79">
        <v>2019</v>
      </c>
      <c r="D596" s="79" t="s">
        <v>1258</v>
      </c>
      <c r="E596" s="79">
        <v>0</v>
      </c>
      <c r="F596" s="79">
        <v>15.87</v>
      </c>
      <c r="G596" s="79">
        <v>13</v>
      </c>
      <c r="H596" s="79">
        <v>4.5469999999999997E-2</v>
      </c>
    </row>
    <row r="597" spans="1:8" x14ac:dyDescent="0.3">
      <c r="A597" s="79" t="s">
        <v>1218</v>
      </c>
      <c r="B597" s="79">
        <v>2019</v>
      </c>
      <c r="D597" s="79" t="s">
        <v>1185</v>
      </c>
      <c r="E597" s="79">
        <v>0</v>
      </c>
      <c r="F597" s="79">
        <v>15.87</v>
      </c>
      <c r="G597" s="79">
        <v>12</v>
      </c>
      <c r="H597" s="79">
        <v>4.5469999999999997E-2</v>
      </c>
    </row>
    <row r="598" spans="1:8" x14ac:dyDescent="0.3">
      <c r="A598" s="79" t="s">
        <v>1218</v>
      </c>
      <c r="B598" s="79">
        <v>2019</v>
      </c>
      <c r="D598" s="79" t="s">
        <v>1259</v>
      </c>
      <c r="E598" s="79">
        <v>0</v>
      </c>
      <c r="F598" s="79">
        <v>320.95</v>
      </c>
      <c r="G598" s="79">
        <v>10</v>
      </c>
      <c r="H598" s="79">
        <v>4.5469999999999997E-2</v>
      </c>
    </row>
    <row r="599" spans="1:8" x14ac:dyDescent="0.3">
      <c r="A599" s="79" t="s">
        <v>1218</v>
      </c>
      <c r="B599" s="79">
        <v>2019</v>
      </c>
      <c r="D599" s="79" t="s">
        <v>1258</v>
      </c>
      <c r="E599" s="79">
        <v>1014</v>
      </c>
      <c r="F599" s="79">
        <v>15.87</v>
      </c>
      <c r="G599" s="79">
        <v>13</v>
      </c>
      <c r="H599" s="79">
        <v>4.5469999999999997E-2</v>
      </c>
    </row>
    <row r="600" spans="1:8" x14ac:dyDescent="0.3">
      <c r="A600" s="79" t="s">
        <v>1218</v>
      </c>
      <c r="B600" s="79">
        <v>2020</v>
      </c>
      <c r="D600" s="79" t="s">
        <v>1251</v>
      </c>
      <c r="E600" s="79">
        <v>0</v>
      </c>
      <c r="F600" s="79">
        <v>2750.89</v>
      </c>
      <c r="G600" s="79">
        <v>15</v>
      </c>
      <c r="H600" s="79">
        <v>0.45469999999999999</v>
      </c>
    </row>
    <row r="601" spans="1:8" x14ac:dyDescent="0.3">
      <c r="A601" s="79" t="s">
        <v>1218</v>
      </c>
      <c r="B601" s="79">
        <v>2020</v>
      </c>
      <c r="D601" s="79" t="s">
        <v>1240</v>
      </c>
      <c r="E601" s="79">
        <v>0</v>
      </c>
      <c r="F601" s="79">
        <v>1050.56</v>
      </c>
      <c r="G601" s="79">
        <v>15</v>
      </c>
      <c r="H601" s="79">
        <v>0.45469999999999999</v>
      </c>
    </row>
    <row r="602" spans="1:8" x14ac:dyDescent="0.3">
      <c r="A602" s="79" t="s">
        <v>1218</v>
      </c>
      <c r="B602" s="79">
        <v>2020</v>
      </c>
      <c r="D602" s="79" t="s">
        <v>1250</v>
      </c>
      <c r="E602" s="79">
        <v>0</v>
      </c>
      <c r="F602" s="79">
        <v>7624.74</v>
      </c>
      <c r="G602" s="79">
        <v>15</v>
      </c>
      <c r="H602" s="79">
        <v>0.45469999999999999</v>
      </c>
    </row>
    <row r="603" spans="1:8" x14ac:dyDescent="0.3">
      <c r="A603" s="79" t="s">
        <v>1218</v>
      </c>
      <c r="B603" s="79">
        <v>2020</v>
      </c>
      <c r="D603" s="79" t="s">
        <v>1260</v>
      </c>
      <c r="E603" s="79">
        <v>0</v>
      </c>
      <c r="F603" s="79">
        <v>6039.82</v>
      </c>
      <c r="G603" s="79">
        <v>15</v>
      </c>
      <c r="H603" s="79">
        <v>0.45469999999999999</v>
      </c>
    </row>
    <row r="604" spans="1:8" x14ac:dyDescent="0.3">
      <c r="A604" s="79" t="s">
        <v>1218</v>
      </c>
      <c r="B604" s="79">
        <v>2020</v>
      </c>
      <c r="D604" s="79" t="s">
        <v>1248</v>
      </c>
      <c r="E604" s="79">
        <v>0</v>
      </c>
      <c r="F604" s="79">
        <v>647.05999999999995</v>
      </c>
      <c r="G604" s="79">
        <v>18</v>
      </c>
      <c r="H604" s="79">
        <v>0.45469999999999999</v>
      </c>
    </row>
    <row r="605" spans="1:8" x14ac:dyDescent="0.3">
      <c r="A605" s="79" t="s">
        <v>1218</v>
      </c>
      <c r="B605" s="79">
        <v>2020</v>
      </c>
      <c r="D605" s="79" t="s">
        <v>1249</v>
      </c>
      <c r="E605" s="79">
        <v>0</v>
      </c>
      <c r="F605" s="79">
        <v>7134.98</v>
      </c>
      <c r="G605" s="79">
        <v>15</v>
      </c>
      <c r="H605" s="79">
        <v>0.45469999999999999</v>
      </c>
    </row>
    <row r="606" spans="1:8" x14ac:dyDescent="0.3">
      <c r="A606" s="79" t="s">
        <v>1218</v>
      </c>
      <c r="B606" s="79">
        <v>2020</v>
      </c>
      <c r="D606" s="79" t="s">
        <v>1244</v>
      </c>
      <c r="E606" s="79">
        <v>0</v>
      </c>
      <c r="F606" s="79">
        <v>8186.74</v>
      </c>
      <c r="G606" s="79">
        <v>15</v>
      </c>
      <c r="H606" s="79">
        <v>0.45469999999999999</v>
      </c>
    </row>
    <row r="607" spans="1:8" x14ac:dyDescent="0.3">
      <c r="A607" s="79" t="s">
        <v>1218</v>
      </c>
      <c r="B607" s="79">
        <v>2020</v>
      </c>
      <c r="D607" s="79" t="s">
        <v>1261</v>
      </c>
      <c r="E607" s="79">
        <v>0</v>
      </c>
      <c r="F607" s="79">
        <v>8338.56</v>
      </c>
      <c r="G607" s="79">
        <v>15</v>
      </c>
      <c r="H607" s="79">
        <v>0.45469999999999999</v>
      </c>
    </row>
    <row r="608" spans="1:8" x14ac:dyDescent="0.3">
      <c r="A608" s="79" t="s">
        <v>1218</v>
      </c>
      <c r="B608" s="79">
        <v>2020</v>
      </c>
      <c r="D608" s="79" t="s">
        <v>1242</v>
      </c>
      <c r="E608" s="79">
        <v>0</v>
      </c>
      <c r="F608" s="79">
        <v>1848.48</v>
      </c>
      <c r="G608" s="79">
        <v>15</v>
      </c>
      <c r="H608" s="79">
        <v>0.45469999999999999</v>
      </c>
    </row>
    <row r="609" spans="1:8" x14ac:dyDescent="0.3">
      <c r="A609" s="79" t="s">
        <v>1218</v>
      </c>
      <c r="B609" s="79">
        <v>2020</v>
      </c>
      <c r="D609" s="79" t="s">
        <v>1262</v>
      </c>
      <c r="E609" s="79">
        <v>0</v>
      </c>
      <c r="F609" s="79">
        <v>1144.1500000000001</v>
      </c>
      <c r="G609" s="79">
        <v>15</v>
      </c>
      <c r="H609" s="79">
        <v>0.45469999999999999</v>
      </c>
    </row>
    <row r="610" spans="1:8" x14ac:dyDescent="0.3">
      <c r="A610" s="79" t="s">
        <v>1218</v>
      </c>
      <c r="B610" s="79">
        <v>2020</v>
      </c>
      <c r="D610" s="79" t="s">
        <v>1263</v>
      </c>
      <c r="E610" s="79">
        <v>0</v>
      </c>
      <c r="F610" s="79">
        <v>2769.96</v>
      </c>
      <c r="G610" s="79">
        <v>15</v>
      </c>
      <c r="H610" s="79">
        <v>0.45469999999999999</v>
      </c>
    </row>
    <row r="611" spans="1:8" x14ac:dyDescent="0.3">
      <c r="A611" s="79" t="s">
        <v>1218</v>
      </c>
      <c r="B611" s="79">
        <v>2020</v>
      </c>
      <c r="D611" s="79" t="s">
        <v>1246</v>
      </c>
      <c r="E611" s="79">
        <v>0</v>
      </c>
      <c r="F611" s="79">
        <v>1414.18</v>
      </c>
      <c r="G611" s="79">
        <v>20</v>
      </c>
      <c r="H611" s="79">
        <v>0.45469999999999999</v>
      </c>
    </row>
    <row r="612" spans="1:8" x14ac:dyDescent="0.3">
      <c r="A612" s="79" t="s">
        <v>1218</v>
      </c>
      <c r="B612" s="79">
        <v>2020</v>
      </c>
      <c r="D612" s="79" t="s">
        <v>1253</v>
      </c>
      <c r="E612" s="79">
        <v>0</v>
      </c>
      <c r="F612" s="79">
        <v>2.84</v>
      </c>
      <c r="G612" s="79">
        <v>45</v>
      </c>
      <c r="H612" s="79">
        <v>0.45469999999999999</v>
      </c>
    </row>
    <row r="613" spans="1:8" x14ac:dyDescent="0.3">
      <c r="A613" s="79" t="s">
        <v>1218</v>
      </c>
      <c r="B613" s="79">
        <v>2020</v>
      </c>
      <c r="D613" s="79" t="s">
        <v>1254</v>
      </c>
      <c r="E613" s="79">
        <v>0</v>
      </c>
      <c r="F613" s="79">
        <v>0.77</v>
      </c>
      <c r="G613" s="79">
        <v>45</v>
      </c>
      <c r="H613" s="79">
        <v>0.45469999999999999</v>
      </c>
    </row>
    <row r="614" spans="1:8" x14ac:dyDescent="0.3">
      <c r="A614" s="79" t="s">
        <v>1218</v>
      </c>
      <c r="B614" s="79">
        <v>2020</v>
      </c>
      <c r="D614" s="79" t="s">
        <v>1252</v>
      </c>
      <c r="E614" s="79">
        <v>0</v>
      </c>
      <c r="F614" s="79">
        <v>6.29</v>
      </c>
      <c r="G614" s="79">
        <v>45</v>
      </c>
      <c r="H614" s="79">
        <v>0.45469999999999999</v>
      </c>
    </row>
    <row r="615" spans="1:8" x14ac:dyDescent="0.3">
      <c r="A615" s="79" t="s">
        <v>1218</v>
      </c>
      <c r="B615" s="79">
        <v>2020</v>
      </c>
      <c r="D615" s="79" t="s">
        <v>1255</v>
      </c>
      <c r="E615" s="79">
        <v>0</v>
      </c>
      <c r="F615" s="79">
        <v>0.86</v>
      </c>
      <c r="G615" s="79">
        <v>45</v>
      </c>
      <c r="H615" s="79">
        <v>0.45469999999999999</v>
      </c>
    </row>
    <row r="616" spans="1:8" x14ac:dyDescent="0.3">
      <c r="A616" s="79" t="s">
        <v>1218</v>
      </c>
      <c r="B616" s="79">
        <v>2020</v>
      </c>
      <c r="D616" s="79" t="s">
        <v>1257</v>
      </c>
      <c r="E616" s="79">
        <v>0</v>
      </c>
      <c r="F616" s="79">
        <v>11.33</v>
      </c>
      <c r="G616" s="79">
        <v>25</v>
      </c>
      <c r="H616" s="79">
        <v>0.45469999999999999</v>
      </c>
    </row>
    <row r="617" spans="1:8" x14ac:dyDescent="0.3">
      <c r="A617" s="79" t="s">
        <v>1218</v>
      </c>
      <c r="B617" s="79">
        <v>2020</v>
      </c>
      <c r="D617" s="79" t="s">
        <v>1256</v>
      </c>
      <c r="E617" s="79">
        <v>0</v>
      </c>
      <c r="F617" s="79">
        <v>12.11</v>
      </c>
      <c r="G617" s="79">
        <v>45</v>
      </c>
      <c r="H617" s="79">
        <v>0.45469999999999999</v>
      </c>
    </row>
    <row r="618" spans="1:8" x14ac:dyDescent="0.3">
      <c r="A618" s="79" t="s">
        <v>1218</v>
      </c>
      <c r="B618" s="79">
        <v>2020</v>
      </c>
      <c r="D618" s="79" t="s">
        <v>1264</v>
      </c>
      <c r="E618" s="79">
        <v>0</v>
      </c>
      <c r="F618" s="79">
        <v>0.49</v>
      </c>
      <c r="G618" s="79">
        <v>45</v>
      </c>
      <c r="H618" s="79">
        <v>0.45469999999999999</v>
      </c>
    </row>
    <row r="619" spans="1:8" x14ac:dyDescent="0.3">
      <c r="A619" t="s">
        <v>1535</v>
      </c>
      <c r="B619" s="79">
        <v>2019</v>
      </c>
      <c r="D619" s="79" t="s">
        <v>1407</v>
      </c>
      <c r="E619" s="79">
        <v>0</v>
      </c>
      <c r="F619" s="79">
        <v>2460</v>
      </c>
      <c r="G619" s="79">
        <v>15</v>
      </c>
      <c r="H619" s="79">
        <v>9.8400000000000001E-2</v>
      </c>
    </row>
    <row r="620" spans="1:8" x14ac:dyDescent="0.3">
      <c r="A620" s="79" t="s">
        <v>1535</v>
      </c>
      <c r="B620" s="79">
        <v>2019</v>
      </c>
      <c r="D620" s="79" t="s">
        <v>1408</v>
      </c>
      <c r="E620" s="79">
        <v>0</v>
      </c>
      <c r="F620" s="79">
        <v>1301</v>
      </c>
      <c r="G620" s="79">
        <v>10</v>
      </c>
      <c r="H620" s="79">
        <v>5.9299999999999999E-2</v>
      </c>
    </row>
    <row r="621" spans="1:8" x14ac:dyDescent="0.3">
      <c r="A621" s="79" t="s">
        <v>1535</v>
      </c>
      <c r="B621" s="79">
        <v>2019</v>
      </c>
      <c r="D621" s="79" t="s">
        <v>1409</v>
      </c>
      <c r="E621" s="79">
        <v>0</v>
      </c>
      <c r="F621" s="79">
        <v>756</v>
      </c>
      <c r="G621" s="79">
        <v>15</v>
      </c>
      <c r="H621" s="79">
        <v>9.8400000000000001E-2</v>
      </c>
    </row>
    <row r="622" spans="1:8" x14ac:dyDescent="0.3">
      <c r="A622" s="79" t="s">
        <v>1535</v>
      </c>
      <c r="B622" s="79">
        <v>2019</v>
      </c>
      <c r="D622" s="79" t="s">
        <v>1410</v>
      </c>
      <c r="E622" s="79">
        <v>0</v>
      </c>
      <c r="F622" s="79">
        <v>608395.59</v>
      </c>
      <c r="G622" s="79"/>
      <c r="H622" s="79">
        <v>5.9299999999999999E-2</v>
      </c>
    </row>
    <row r="623" spans="1:8" x14ac:dyDescent="0.3">
      <c r="A623" s="79" t="s">
        <v>1535</v>
      </c>
      <c r="B623" s="79">
        <v>2019</v>
      </c>
      <c r="D623" s="79" t="s">
        <v>1411</v>
      </c>
      <c r="E623" s="79">
        <v>0</v>
      </c>
      <c r="F623" s="79">
        <v>22766.31</v>
      </c>
      <c r="G623" s="79"/>
      <c r="H623" s="79">
        <v>5.9299999999999999E-2</v>
      </c>
    </row>
    <row r="624" spans="1:8" x14ac:dyDescent="0.3">
      <c r="A624" s="79" t="s">
        <v>1535</v>
      </c>
      <c r="B624" s="79">
        <v>2019</v>
      </c>
      <c r="D624" s="79" t="s">
        <v>1412</v>
      </c>
      <c r="E624" s="79"/>
      <c r="F624" s="79"/>
      <c r="G624" s="79"/>
      <c r="H624" s="79"/>
    </row>
    <row r="625" spans="1:10" x14ac:dyDescent="0.3">
      <c r="A625" s="79" t="s">
        <v>1535</v>
      </c>
      <c r="B625" s="79">
        <v>2019</v>
      </c>
      <c r="D625" s="79" t="s">
        <v>1413</v>
      </c>
      <c r="E625" s="79" t="s">
        <v>1414</v>
      </c>
      <c r="F625" s="79">
        <v>48</v>
      </c>
      <c r="G625" s="79">
        <v>15</v>
      </c>
      <c r="H625" s="79">
        <v>8.9300000000000004E-2</v>
      </c>
      <c r="I625" s="79" t="s">
        <v>1529</v>
      </c>
      <c r="J625" s="35">
        <v>1.24</v>
      </c>
    </row>
    <row r="626" spans="1:10" x14ac:dyDescent="0.3">
      <c r="A626" s="79" t="s">
        <v>1535</v>
      </c>
      <c r="B626" s="79">
        <v>2019</v>
      </c>
      <c r="D626" s="79" t="s">
        <v>1415</v>
      </c>
      <c r="E626" s="79">
        <v>0</v>
      </c>
      <c r="F626" s="79">
        <v>188</v>
      </c>
      <c r="G626" s="79">
        <v>8</v>
      </c>
      <c r="H626" s="79">
        <v>8.0110000000000001E-2</v>
      </c>
      <c r="I626" s="79" t="s">
        <v>1530</v>
      </c>
      <c r="J626" s="35">
        <v>1.7</v>
      </c>
    </row>
    <row r="627" spans="1:10" x14ac:dyDescent="0.3">
      <c r="A627" s="79" t="s">
        <v>1535</v>
      </c>
      <c r="B627" s="79">
        <v>2019</v>
      </c>
      <c r="D627" s="79" t="s">
        <v>1416</v>
      </c>
      <c r="E627" s="79">
        <v>1</v>
      </c>
      <c r="F627" s="79">
        <v>1</v>
      </c>
      <c r="G627" s="79">
        <v>25</v>
      </c>
      <c r="H627" s="79">
        <v>8.9300000000000004E-2</v>
      </c>
      <c r="I627" s="79" t="s">
        <v>1529</v>
      </c>
      <c r="J627" s="35">
        <v>0.78</v>
      </c>
    </row>
    <row r="628" spans="1:10" x14ac:dyDescent="0.3">
      <c r="A628" s="79" t="s">
        <v>1535</v>
      </c>
      <c r="B628" s="79">
        <v>2019</v>
      </c>
      <c r="D628" s="79" t="s">
        <v>1417</v>
      </c>
      <c r="E628" s="79">
        <v>4</v>
      </c>
      <c r="F628" s="79">
        <v>1</v>
      </c>
      <c r="G628" s="79">
        <v>25</v>
      </c>
      <c r="H628" s="79">
        <v>8.9300000000000004E-2</v>
      </c>
      <c r="I628" s="79" t="s">
        <v>1531</v>
      </c>
      <c r="J628" s="35">
        <v>0.35</v>
      </c>
    </row>
    <row r="629" spans="1:10" x14ac:dyDescent="0.3">
      <c r="A629" s="79" t="s">
        <v>1535</v>
      </c>
      <c r="B629" s="79">
        <v>2019</v>
      </c>
      <c r="D629" s="79" t="s">
        <v>1418</v>
      </c>
      <c r="E629" s="79">
        <v>1</v>
      </c>
      <c r="F629" s="79">
        <v>1</v>
      </c>
      <c r="G629" s="79">
        <v>25</v>
      </c>
      <c r="H629" s="79">
        <v>8.9300000000000004E-2</v>
      </c>
      <c r="I629" s="79" t="s">
        <v>1529</v>
      </c>
      <c r="J629" s="35">
        <v>3.2</v>
      </c>
    </row>
    <row r="630" spans="1:10" x14ac:dyDescent="0.3">
      <c r="A630" s="79" t="s">
        <v>1535</v>
      </c>
      <c r="B630" s="79">
        <v>2019</v>
      </c>
      <c r="D630" s="79" t="s">
        <v>1419</v>
      </c>
      <c r="E630" s="79">
        <v>6</v>
      </c>
      <c r="F630" s="79">
        <v>1</v>
      </c>
      <c r="G630" s="79">
        <v>25</v>
      </c>
      <c r="H630" s="79">
        <v>8.9300000000000004E-2</v>
      </c>
      <c r="I630" s="79" t="s">
        <v>1529</v>
      </c>
      <c r="J630" s="35">
        <v>3.21</v>
      </c>
    </row>
    <row r="631" spans="1:10" x14ac:dyDescent="0.3">
      <c r="A631" s="79" t="s">
        <v>1535</v>
      </c>
      <c r="B631" s="79">
        <v>2019</v>
      </c>
      <c r="D631" s="79" t="s">
        <v>1420</v>
      </c>
      <c r="E631" s="79">
        <v>4</v>
      </c>
      <c r="F631" s="79">
        <v>2</v>
      </c>
      <c r="G631" s="79">
        <v>45</v>
      </c>
      <c r="H631" s="79">
        <v>8.9300000000000004E-2</v>
      </c>
      <c r="I631" s="79" t="s">
        <v>1530</v>
      </c>
      <c r="J631" s="35">
        <v>3.28</v>
      </c>
    </row>
    <row r="632" spans="1:10" x14ac:dyDescent="0.3">
      <c r="A632" s="79" t="s">
        <v>1535</v>
      </c>
      <c r="B632" s="79">
        <v>2019</v>
      </c>
      <c r="D632" s="79" t="s">
        <v>1421</v>
      </c>
      <c r="E632" s="79">
        <v>4</v>
      </c>
      <c r="F632" s="79">
        <v>1</v>
      </c>
      <c r="G632" s="79">
        <v>45</v>
      </c>
      <c r="H632" s="79">
        <v>8.9300000000000004E-2</v>
      </c>
      <c r="I632" s="79" t="s">
        <v>1529</v>
      </c>
      <c r="J632" s="35">
        <v>3.28</v>
      </c>
    </row>
    <row r="633" spans="1:10" x14ac:dyDescent="0.3">
      <c r="A633" s="79" t="s">
        <v>1535</v>
      </c>
      <c r="B633" s="79">
        <v>2019</v>
      </c>
      <c r="D633" s="79" t="s">
        <v>1422</v>
      </c>
      <c r="E633" s="79">
        <v>1</v>
      </c>
      <c r="F633" s="79">
        <v>1</v>
      </c>
      <c r="G633" s="79">
        <v>45</v>
      </c>
      <c r="H633" s="79">
        <v>8.9300000000000004E-2</v>
      </c>
      <c r="I633" s="79" t="s">
        <v>1529</v>
      </c>
      <c r="J633" s="35">
        <v>1.98</v>
      </c>
    </row>
    <row r="634" spans="1:10" x14ac:dyDescent="0.3">
      <c r="A634" s="79" t="s">
        <v>1535</v>
      </c>
      <c r="B634" s="79">
        <v>2019</v>
      </c>
      <c r="D634" s="79" t="s">
        <v>1423</v>
      </c>
      <c r="E634" s="79">
        <v>1</v>
      </c>
      <c r="F634" s="79">
        <v>1</v>
      </c>
      <c r="G634" s="79">
        <v>45</v>
      </c>
      <c r="H634" s="79">
        <v>8.9300000000000004E-2</v>
      </c>
      <c r="I634" s="79" t="s">
        <v>1529</v>
      </c>
      <c r="J634" s="35">
        <v>3.28</v>
      </c>
    </row>
    <row r="635" spans="1:10" x14ac:dyDescent="0.3">
      <c r="A635" s="79" t="s">
        <v>1535</v>
      </c>
      <c r="B635" s="79">
        <v>2019</v>
      </c>
      <c r="D635" s="79" t="s">
        <v>1424</v>
      </c>
      <c r="E635" s="79">
        <v>1</v>
      </c>
      <c r="F635" s="79">
        <v>1</v>
      </c>
      <c r="G635" s="79">
        <v>45</v>
      </c>
      <c r="H635" s="79">
        <v>8.7300000000000003E-2</v>
      </c>
      <c r="I635" s="79" t="s">
        <v>1529</v>
      </c>
      <c r="J635" s="80"/>
    </row>
    <row r="636" spans="1:10" x14ac:dyDescent="0.3">
      <c r="A636" s="79" t="s">
        <v>1535</v>
      </c>
      <c r="B636" s="79">
        <v>2019</v>
      </c>
      <c r="D636" s="79" t="s">
        <v>1425</v>
      </c>
      <c r="E636" s="79">
        <v>1</v>
      </c>
      <c r="F636" s="79">
        <v>1</v>
      </c>
      <c r="G636" s="79">
        <v>45</v>
      </c>
      <c r="H636" s="79">
        <v>8.9300000000000004E-2</v>
      </c>
      <c r="I636" s="79" t="s">
        <v>1529</v>
      </c>
      <c r="J636" s="35">
        <v>1.98</v>
      </c>
    </row>
    <row r="637" spans="1:10" x14ac:dyDescent="0.3">
      <c r="A637" s="79" t="s">
        <v>1535</v>
      </c>
      <c r="B637" s="79">
        <v>2019</v>
      </c>
      <c r="D637" s="79" t="s">
        <v>1426</v>
      </c>
      <c r="E637" s="79">
        <v>1</v>
      </c>
      <c r="F637" s="79">
        <v>1</v>
      </c>
      <c r="G637" s="79">
        <v>45</v>
      </c>
      <c r="H637" s="79">
        <v>8.9300000000000004E-2</v>
      </c>
      <c r="I637" s="79" t="s">
        <v>110</v>
      </c>
      <c r="J637" s="35">
        <v>2.2599999999999998</v>
      </c>
    </row>
    <row r="638" spans="1:10" x14ac:dyDescent="0.3">
      <c r="A638" s="79" t="s">
        <v>1535</v>
      </c>
      <c r="B638" s="79">
        <v>2019</v>
      </c>
      <c r="D638" s="79" t="s">
        <v>1427</v>
      </c>
      <c r="E638" s="79">
        <v>1</v>
      </c>
      <c r="F638" s="79">
        <v>1</v>
      </c>
      <c r="G638" s="79">
        <v>45</v>
      </c>
      <c r="H638" s="79">
        <v>8.9300000000000004E-2</v>
      </c>
      <c r="I638" s="79" t="s">
        <v>1529</v>
      </c>
      <c r="J638" s="35">
        <v>2.66</v>
      </c>
    </row>
    <row r="639" spans="1:10" x14ac:dyDescent="0.3">
      <c r="A639" s="79" t="s">
        <v>1535</v>
      </c>
      <c r="B639" s="79">
        <v>2019</v>
      </c>
      <c r="D639" s="79" t="s">
        <v>1428</v>
      </c>
      <c r="E639" s="79">
        <v>29</v>
      </c>
      <c r="F639" s="79">
        <v>3141</v>
      </c>
      <c r="G639" s="79">
        <v>15</v>
      </c>
      <c r="H639" s="79">
        <v>8.9300000000000004E-2</v>
      </c>
      <c r="I639" s="34">
        <v>0.09</v>
      </c>
      <c r="J639" s="35">
        <v>0.09</v>
      </c>
    </row>
    <row r="640" spans="1:10" x14ac:dyDescent="0.3">
      <c r="A640" s="79" t="s">
        <v>1535</v>
      </c>
      <c r="B640" s="79">
        <v>2019</v>
      </c>
      <c r="D640" s="79" t="s">
        <v>1429</v>
      </c>
      <c r="E640" s="79">
        <v>5</v>
      </c>
      <c r="F640" s="79">
        <v>2214</v>
      </c>
      <c r="G640" s="79">
        <v>15</v>
      </c>
      <c r="H640" s="79">
        <v>8.9300000000000004E-2</v>
      </c>
      <c r="I640" s="34">
        <v>0.36</v>
      </c>
      <c r="J640" s="35">
        <v>0.09</v>
      </c>
    </row>
    <row r="641" spans="1:10" x14ac:dyDescent="0.3">
      <c r="A641" s="79" t="s">
        <v>1535</v>
      </c>
      <c r="B641" s="79">
        <v>2019</v>
      </c>
      <c r="D641" s="79" t="s">
        <v>1430</v>
      </c>
      <c r="E641" s="79">
        <v>9</v>
      </c>
      <c r="F641" s="79">
        <v>2746</v>
      </c>
      <c r="G641" s="79">
        <v>15</v>
      </c>
      <c r="H641" s="79">
        <v>8.9300000000000004E-2</v>
      </c>
      <c r="I641" s="34">
        <v>0.09</v>
      </c>
      <c r="J641" s="35">
        <v>0.09</v>
      </c>
    </row>
    <row r="642" spans="1:10" x14ac:dyDescent="0.3">
      <c r="A642" s="79" t="s">
        <v>1535</v>
      </c>
      <c r="B642" s="79">
        <v>2019</v>
      </c>
      <c r="D642" s="79" t="s">
        <v>1431</v>
      </c>
      <c r="E642" s="79">
        <v>100</v>
      </c>
      <c r="F642" s="79">
        <v>2055</v>
      </c>
      <c r="G642" s="79">
        <v>15</v>
      </c>
      <c r="H642" s="79">
        <v>8.9300000000000004E-2</v>
      </c>
      <c r="I642" s="34">
        <v>0.54</v>
      </c>
      <c r="J642" s="35">
        <v>0.09</v>
      </c>
    </row>
    <row r="643" spans="1:10" x14ac:dyDescent="0.3">
      <c r="A643" s="79" t="s">
        <v>1535</v>
      </c>
      <c r="B643" s="79">
        <v>2019</v>
      </c>
      <c r="D643" s="79" t="s">
        <v>1154</v>
      </c>
      <c r="E643" s="79">
        <v>0</v>
      </c>
      <c r="F643" s="79">
        <v>188</v>
      </c>
      <c r="G643" s="79">
        <v>8</v>
      </c>
      <c r="H643" s="79">
        <v>8.0110000000000001E-2</v>
      </c>
      <c r="I643" s="34">
        <v>0.71</v>
      </c>
      <c r="J643" s="35">
        <v>0.17</v>
      </c>
    </row>
    <row r="644" spans="1:10" x14ac:dyDescent="0.3">
      <c r="A644" s="79" t="s">
        <v>1535</v>
      </c>
      <c r="B644" s="79">
        <v>2019</v>
      </c>
      <c r="D644" s="79" t="s">
        <v>1413</v>
      </c>
      <c r="E644" s="79" t="s">
        <v>1414</v>
      </c>
      <c r="F644" s="79">
        <v>48</v>
      </c>
      <c r="G644" s="79">
        <v>15</v>
      </c>
      <c r="H644" s="79">
        <v>8.9300000000000004E-2</v>
      </c>
      <c r="I644" s="34">
        <v>0.36</v>
      </c>
      <c r="J644" s="35">
        <v>0.09</v>
      </c>
    </row>
    <row r="645" spans="1:10" x14ac:dyDescent="0.3">
      <c r="A645" s="79" t="s">
        <v>1535</v>
      </c>
      <c r="B645" s="79">
        <v>2019</v>
      </c>
      <c r="D645" s="79" t="s">
        <v>1432</v>
      </c>
      <c r="E645" s="79" t="s">
        <v>1414</v>
      </c>
      <c r="F645" s="79">
        <v>57</v>
      </c>
      <c r="G645" s="79">
        <v>12</v>
      </c>
      <c r="H645" s="79">
        <v>8.7300000000000003E-2</v>
      </c>
      <c r="I645" s="34">
        <v>0.09</v>
      </c>
      <c r="J645" s="35">
        <v>0.09</v>
      </c>
    </row>
    <row r="646" spans="1:10" x14ac:dyDescent="0.3">
      <c r="A646" s="79" t="s">
        <v>1535</v>
      </c>
      <c r="B646" s="79">
        <v>2019</v>
      </c>
      <c r="D646" s="79" t="s">
        <v>1433</v>
      </c>
      <c r="E646" s="79" t="s">
        <v>1414</v>
      </c>
      <c r="F646" s="79">
        <v>57</v>
      </c>
      <c r="G646" s="79">
        <v>12</v>
      </c>
      <c r="H646" s="79">
        <v>8.9300000000000004E-2</v>
      </c>
      <c r="I646" s="34">
        <v>0.09</v>
      </c>
      <c r="J646" s="35">
        <v>0.09</v>
      </c>
    </row>
    <row r="647" spans="1:10" x14ac:dyDescent="0.3">
      <c r="A647" s="79" t="s">
        <v>1535</v>
      </c>
      <c r="B647" s="79">
        <v>2019</v>
      </c>
      <c r="D647" s="79" t="s">
        <v>1434</v>
      </c>
      <c r="E647" s="79">
        <v>1</v>
      </c>
      <c r="F647" s="79">
        <v>18</v>
      </c>
      <c r="G647" s="79">
        <v>25</v>
      </c>
      <c r="H647" s="79">
        <v>8.9300000000000004E-2</v>
      </c>
      <c r="I647" s="34">
        <v>0.09</v>
      </c>
      <c r="J647" s="35">
        <v>0.08</v>
      </c>
    </row>
    <row r="648" spans="1:10" x14ac:dyDescent="0.3">
      <c r="A648" s="79" t="s">
        <v>1535</v>
      </c>
      <c r="B648" s="79">
        <v>2019</v>
      </c>
      <c r="D648" s="79" t="s">
        <v>1435</v>
      </c>
      <c r="E648" s="79" t="s">
        <v>1436</v>
      </c>
      <c r="F648" s="79">
        <v>7</v>
      </c>
      <c r="G648" s="79">
        <v>25</v>
      </c>
      <c r="H648" s="79">
        <v>8.9300000000000004E-2</v>
      </c>
      <c r="I648" s="34">
        <v>0.09</v>
      </c>
      <c r="J648" s="35">
        <v>0.09</v>
      </c>
    </row>
    <row r="649" spans="1:10" x14ac:dyDescent="0.3">
      <c r="A649" s="79" t="s">
        <v>1535</v>
      </c>
      <c r="B649" s="79">
        <v>2019</v>
      </c>
      <c r="D649" s="79" t="s">
        <v>1437</v>
      </c>
      <c r="E649" s="79" t="s">
        <v>1436</v>
      </c>
      <c r="F649" s="79">
        <v>1</v>
      </c>
      <c r="G649" s="79">
        <v>25</v>
      </c>
      <c r="H649" s="79">
        <v>8.9300000000000004E-2</v>
      </c>
      <c r="I649" s="34">
        <v>0.09</v>
      </c>
      <c r="J649" s="35">
        <v>0.09</v>
      </c>
    </row>
    <row r="650" spans="1:10" x14ac:dyDescent="0.3">
      <c r="A650" s="79" t="s">
        <v>1535</v>
      </c>
      <c r="B650" s="79">
        <v>2019</v>
      </c>
      <c r="D650" s="79" t="s">
        <v>1438</v>
      </c>
      <c r="E650" s="79" t="s">
        <v>1436</v>
      </c>
      <c r="F650" s="79">
        <v>2</v>
      </c>
      <c r="G650" s="79">
        <v>45</v>
      </c>
      <c r="H650" s="79">
        <v>8.9300000000000004E-2</v>
      </c>
      <c r="I650" s="34">
        <v>0.09</v>
      </c>
      <c r="J650" s="35">
        <v>0.09</v>
      </c>
    </row>
    <row r="651" spans="1:10" x14ac:dyDescent="0.3">
      <c r="A651" s="79" t="s">
        <v>1535</v>
      </c>
      <c r="B651" s="79">
        <v>2019</v>
      </c>
      <c r="D651" s="79" t="s">
        <v>1439</v>
      </c>
      <c r="E651" s="79" t="s">
        <v>1436</v>
      </c>
      <c r="F651" s="79">
        <v>1</v>
      </c>
      <c r="G651" s="79">
        <v>45</v>
      </c>
      <c r="H651" s="79">
        <v>8.9300000000000004E-2</v>
      </c>
      <c r="I651" s="34">
        <v>8134.25</v>
      </c>
      <c r="J651" s="35">
        <v>2.98</v>
      </c>
    </row>
    <row r="652" spans="1:10" x14ac:dyDescent="0.3">
      <c r="A652" s="79" t="s">
        <v>1535</v>
      </c>
      <c r="B652" s="79">
        <v>2019</v>
      </c>
      <c r="D652" s="79" t="s">
        <v>1440</v>
      </c>
      <c r="E652" s="79" t="s">
        <v>1436</v>
      </c>
      <c r="F652" s="79">
        <v>1</v>
      </c>
      <c r="G652" s="79">
        <v>45</v>
      </c>
      <c r="H652" s="79">
        <v>8.9300000000000004E-2</v>
      </c>
      <c r="I652" s="34">
        <v>988.55</v>
      </c>
      <c r="J652" s="35">
        <v>2.98</v>
      </c>
    </row>
    <row r="653" spans="1:10" x14ac:dyDescent="0.3">
      <c r="A653" s="79" t="s">
        <v>1535</v>
      </c>
      <c r="B653" s="79">
        <v>2019</v>
      </c>
      <c r="D653" s="79" t="s">
        <v>1441</v>
      </c>
      <c r="E653" s="79" t="s">
        <v>1436</v>
      </c>
      <c r="F653" s="79">
        <v>1</v>
      </c>
      <c r="G653" s="79">
        <v>45</v>
      </c>
      <c r="H653" s="79">
        <v>8.9300000000000004E-2</v>
      </c>
      <c r="I653" s="34">
        <v>2206.96</v>
      </c>
      <c r="J653" s="35">
        <v>2.98</v>
      </c>
    </row>
    <row r="654" spans="1:10" x14ac:dyDescent="0.3">
      <c r="A654" s="79" t="s">
        <v>1535</v>
      </c>
      <c r="B654" s="79">
        <v>2019</v>
      </c>
      <c r="D654" s="79" t="s">
        <v>1442</v>
      </c>
      <c r="E654" s="79" t="s">
        <v>1436</v>
      </c>
      <c r="F654" s="79">
        <v>0</v>
      </c>
      <c r="G654" s="79">
        <v>45</v>
      </c>
      <c r="H654" s="79">
        <v>8.9300000000000004E-2</v>
      </c>
      <c r="I654" s="34">
        <v>18351.150000000001</v>
      </c>
      <c r="J654" s="35">
        <v>2.98</v>
      </c>
    </row>
    <row r="655" spans="1:10" x14ac:dyDescent="0.3">
      <c r="A655" s="79" t="s">
        <v>1535</v>
      </c>
      <c r="B655" s="79">
        <v>2019</v>
      </c>
      <c r="D655" s="79" t="s">
        <v>1443</v>
      </c>
      <c r="E655" s="79" t="s">
        <v>1436</v>
      </c>
      <c r="F655" s="79">
        <v>0</v>
      </c>
      <c r="G655" s="79">
        <v>45</v>
      </c>
      <c r="H655" s="79">
        <v>8.9300000000000004E-2</v>
      </c>
      <c r="I655" s="79" t="s">
        <v>1529</v>
      </c>
      <c r="J655" s="35">
        <v>2.66</v>
      </c>
    </row>
    <row r="656" spans="1:10" x14ac:dyDescent="0.3">
      <c r="A656" s="79" t="s">
        <v>1535</v>
      </c>
      <c r="B656" s="79">
        <v>2019</v>
      </c>
      <c r="D656" s="79" t="s">
        <v>1444</v>
      </c>
      <c r="E656" s="79" t="s">
        <v>1436</v>
      </c>
      <c r="F656" s="79">
        <v>1</v>
      </c>
      <c r="G656" s="79">
        <v>45</v>
      </c>
      <c r="H656" s="79">
        <v>8.9300000000000004E-2</v>
      </c>
      <c r="I656" s="79" t="s">
        <v>110</v>
      </c>
      <c r="J656" s="35">
        <v>2.2599999999999998</v>
      </c>
    </row>
    <row r="657" spans="1:10" x14ac:dyDescent="0.3">
      <c r="A657" s="79" t="s">
        <v>1535</v>
      </c>
      <c r="B657" s="79">
        <v>2019</v>
      </c>
      <c r="D657" s="79" t="s">
        <v>1445</v>
      </c>
      <c r="E657" s="79" t="s">
        <v>1436</v>
      </c>
      <c r="F657" s="79">
        <v>1</v>
      </c>
      <c r="G657" s="79">
        <v>45</v>
      </c>
      <c r="H657" s="79">
        <v>8.9300000000000004E-2</v>
      </c>
      <c r="I657" s="79" t="s">
        <v>110</v>
      </c>
      <c r="J657" s="35">
        <v>2.37</v>
      </c>
    </row>
    <row r="658" spans="1:10" x14ac:dyDescent="0.3">
      <c r="A658" s="79" t="s">
        <v>1535</v>
      </c>
      <c r="B658" s="79">
        <v>2019</v>
      </c>
      <c r="D658" s="79" t="s">
        <v>1446</v>
      </c>
      <c r="E658" s="79" t="s">
        <v>1436</v>
      </c>
      <c r="F658" s="79">
        <v>1</v>
      </c>
      <c r="G658" s="79">
        <v>45</v>
      </c>
      <c r="H658" s="79">
        <v>8.9300000000000004E-2</v>
      </c>
      <c r="I658" s="79" t="s">
        <v>110</v>
      </c>
      <c r="J658" s="35">
        <v>2.42</v>
      </c>
    </row>
    <row r="659" spans="1:10" x14ac:dyDescent="0.3">
      <c r="A659" s="79" t="s">
        <v>1535</v>
      </c>
      <c r="B659" s="79">
        <v>2019</v>
      </c>
      <c r="D659" s="79" t="s">
        <v>1447</v>
      </c>
      <c r="E659" s="79" t="s">
        <v>1436</v>
      </c>
      <c r="F659" s="79">
        <v>1</v>
      </c>
      <c r="G659" s="79">
        <v>45</v>
      </c>
      <c r="H659" s="79">
        <v>8.9300000000000004E-2</v>
      </c>
      <c r="I659" s="34">
        <v>1.61</v>
      </c>
      <c r="J659" s="35">
        <v>1.23</v>
      </c>
    </row>
    <row r="660" spans="1:10" x14ac:dyDescent="0.3">
      <c r="A660" s="79" t="s">
        <v>1535</v>
      </c>
      <c r="B660" s="79">
        <v>2019</v>
      </c>
      <c r="D660" s="79" t="s">
        <v>1448</v>
      </c>
      <c r="E660" s="79" t="s">
        <v>1436</v>
      </c>
      <c r="F660" s="79">
        <v>5</v>
      </c>
      <c r="G660" s="79">
        <v>45</v>
      </c>
      <c r="H660" s="79">
        <v>8.9300000000000004E-2</v>
      </c>
      <c r="I660" s="79" t="s">
        <v>1529</v>
      </c>
      <c r="J660" s="35">
        <v>0.56000000000000005</v>
      </c>
    </row>
    <row r="661" spans="1:10" x14ac:dyDescent="0.3">
      <c r="A661" s="79" t="s">
        <v>1535</v>
      </c>
      <c r="B661" s="79">
        <v>2019</v>
      </c>
      <c r="D661" s="79" t="s">
        <v>1449</v>
      </c>
      <c r="E661" s="79" t="s">
        <v>1436</v>
      </c>
      <c r="F661" s="79">
        <v>4</v>
      </c>
      <c r="G661" s="79">
        <v>45</v>
      </c>
      <c r="H661" s="79">
        <v>8.9300000000000004E-2</v>
      </c>
      <c r="I661" s="79" t="s">
        <v>1529</v>
      </c>
      <c r="J661" s="35">
        <v>0.09</v>
      </c>
    </row>
    <row r="662" spans="1:10" x14ac:dyDescent="0.3">
      <c r="A662" s="79" t="s">
        <v>1535</v>
      </c>
      <c r="B662" s="79">
        <v>2019</v>
      </c>
      <c r="D662" s="79" t="s">
        <v>1450</v>
      </c>
      <c r="E662" s="79" t="s">
        <v>1436</v>
      </c>
      <c r="F662" s="79">
        <v>5</v>
      </c>
      <c r="G662" s="79">
        <v>45</v>
      </c>
      <c r="H662" s="79">
        <v>8.9300000000000004E-2</v>
      </c>
      <c r="I662" s="79" t="s">
        <v>1530</v>
      </c>
      <c r="J662" s="35">
        <v>0.17</v>
      </c>
    </row>
    <row r="663" spans="1:10" x14ac:dyDescent="0.3">
      <c r="A663" s="79" t="s">
        <v>1535</v>
      </c>
      <c r="B663" s="79">
        <v>2019</v>
      </c>
      <c r="D663" s="79" t="s">
        <v>1451</v>
      </c>
      <c r="E663" s="79" t="s">
        <v>1436</v>
      </c>
      <c r="F663" s="79">
        <v>4</v>
      </c>
      <c r="G663" s="79">
        <v>45</v>
      </c>
      <c r="H663" s="79">
        <v>8.9300000000000004E-2</v>
      </c>
      <c r="I663" s="79" t="s">
        <v>1529</v>
      </c>
      <c r="J663" s="35">
        <v>0.09</v>
      </c>
    </row>
    <row r="664" spans="1:10" x14ac:dyDescent="0.3">
      <c r="A664" s="79" t="s">
        <v>1535</v>
      </c>
      <c r="B664" s="79">
        <v>2019</v>
      </c>
      <c r="D664" s="79" t="s">
        <v>1452</v>
      </c>
      <c r="E664" s="79" t="s">
        <v>1436</v>
      </c>
      <c r="F664" s="79">
        <v>1</v>
      </c>
      <c r="G664" s="79">
        <v>45</v>
      </c>
      <c r="H664" s="79">
        <v>8.9300000000000004E-2</v>
      </c>
      <c r="I664" s="79" t="s">
        <v>1529</v>
      </c>
      <c r="J664" s="35">
        <v>0.09</v>
      </c>
    </row>
    <row r="665" spans="1:10" x14ac:dyDescent="0.3">
      <c r="A665" s="79" t="s">
        <v>1535</v>
      </c>
      <c r="B665" s="79">
        <v>2019</v>
      </c>
      <c r="D665" s="79" t="s">
        <v>1453</v>
      </c>
      <c r="E665" s="79" t="s">
        <v>1436</v>
      </c>
      <c r="F665" s="79">
        <v>1</v>
      </c>
      <c r="G665" s="79">
        <v>45</v>
      </c>
      <c r="H665" s="79">
        <v>8.9300000000000004E-2</v>
      </c>
      <c r="I665" s="79" t="s">
        <v>1529</v>
      </c>
      <c r="J665" s="35">
        <v>0.09</v>
      </c>
    </row>
    <row r="666" spans="1:10" x14ac:dyDescent="0.3">
      <c r="A666" s="79" t="s">
        <v>1535</v>
      </c>
      <c r="B666" s="79">
        <v>2019</v>
      </c>
      <c r="D666" s="79" t="s">
        <v>1454</v>
      </c>
      <c r="E666" s="79" t="s">
        <v>1455</v>
      </c>
      <c r="F666" s="79">
        <v>5</v>
      </c>
      <c r="G666" s="79">
        <v>45</v>
      </c>
      <c r="H666" s="79">
        <v>8.9300000000000004E-2</v>
      </c>
      <c r="I666" s="79" t="s">
        <v>1529</v>
      </c>
      <c r="J666" s="35">
        <v>0</v>
      </c>
    </row>
    <row r="667" spans="1:10" x14ac:dyDescent="0.3">
      <c r="A667" s="79" t="s">
        <v>1535</v>
      </c>
      <c r="B667" s="79">
        <v>2019</v>
      </c>
      <c r="D667" s="79" t="s">
        <v>1456</v>
      </c>
      <c r="E667" s="79" t="s">
        <v>1436</v>
      </c>
      <c r="F667" s="79">
        <v>4</v>
      </c>
      <c r="G667" s="79">
        <v>45</v>
      </c>
      <c r="H667" s="79">
        <v>8.9300000000000004E-2</v>
      </c>
      <c r="I667" s="79" t="s">
        <v>1530</v>
      </c>
      <c r="J667" s="35">
        <v>0</v>
      </c>
    </row>
    <row r="668" spans="1:10" x14ac:dyDescent="0.3">
      <c r="A668" s="79" t="s">
        <v>1535</v>
      </c>
      <c r="B668" s="79">
        <v>2019</v>
      </c>
      <c r="D668" s="79" t="s">
        <v>1457</v>
      </c>
      <c r="E668" s="79" t="s">
        <v>1436</v>
      </c>
      <c r="F668" s="79">
        <v>653</v>
      </c>
      <c r="G668" s="79">
        <v>18</v>
      </c>
      <c r="H668" s="79">
        <v>8.9300000000000004E-2</v>
      </c>
      <c r="I668" s="79" t="s">
        <v>1529</v>
      </c>
      <c r="J668" s="35">
        <v>0.09</v>
      </c>
    </row>
    <row r="669" spans="1:10" x14ac:dyDescent="0.3">
      <c r="A669" s="79" t="s">
        <v>1535</v>
      </c>
      <c r="B669" s="79">
        <v>2019</v>
      </c>
      <c r="D669" s="79" t="s">
        <v>1458</v>
      </c>
      <c r="E669" s="79" t="s">
        <v>1436</v>
      </c>
      <c r="F669" s="79">
        <v>4920</v>
      </c>
      <c r="G669" s="79">
        <v>18</v>
      </c>
      <c r="H669" s="79">
        <v>8.9300000000000004E-2</v>
      </c>
      <c r="I669" s="79" t="s">
        <v>1529</v>
      </c>
      <c r="J669" s="35">
        <v>0.09</v>
      </c>
    </row>
    <row r="670" spans="1:10" x14ac:dyDescent="0.3">
      <c r="A670" s="79" t="s">
        <v>1535</v>
      </c>
      <c r="B670" s="79">
        <v>2019</v>
      </c>
      <c r="D670" s="79" t="s">
        <v>1459</v>
      </c>
      <c r="E670" s="79" t="s">
        <v>1436</v>
      </c>
      <c r="F670" s="79">
        <v>4920</v>
      </c>
      <c r="G670" s="79">
        <v>18</v>
      </c>
      <c r="H670" s="79">
        <v>8.9300000000000004E-2</v>
      </c>
      <c r="I670" s="79" t="s">
        <v>1529</v>
      </c>
      <c r="J670" s="35">
        <v>0.09</v>
      </c>
    </row>
    <row r="671" spans="1:10" x14ac:dyDescent="0.3">
      <c r="A671" s="79" t="s">
        <v>1535</v>
      </c>
      <c r="B671" s="79">
        <v>2019</v>
      </c>
      <c r="D671" s="79" t="s">
        <v>1460</v>
      </c>
      <c r="E671" s="79" t="s">
        <v>1436</v>
      </c>
      <c r="F671" s="79">
        <v>4920</v>
      </c>
      <c r="G671" s="79">
        <v>18</v>
      </c>
      <c r="H671" s="79">
        <v>8.9300000000000004E-2</v>
      </c>
      <c r="I671" s="79" t="s">
        <v>1532</v>
      </c>
      <c r="J671" s="35">
        <v>0.09</v>
      </c>
    </row>
    <row r="672" spans="1:10" x14ac:dyDescent="0.3">
      <c r="A672" s="79" t="s">
        <v>1535</v>
      </c>
      <c r="B672" s="79">
        <v>2019</v>
      </c>
      <c r="D672" s="79" t="s">
        <v>1461</v>
      </c>
      <c r="E672" s="79" t="s">
        <v>1436</v>
      </c>
      <c r="F672" s="79">
        <v>913</v>
      </c>
      <c r="G672" s="79">
        <v>20</v>
      </c>
      <c r="H672" s="79">
        <v>8.9300000000000004E-2</v>
      </c>
      <c r="I672" s="79" t="s">
        <v>1529</v>
      </c>
      <c r="J672" s="35">
        <v>0.41</v>
      </c>
    </row>
    <row r="673" spans="1:10" x14ac:dyDescent="0.3">
      <c r="A673" s="79" t="s">
        <v>1535</v>
      </c>
      <c r="B673" s="79">
        <v>2019</v>
      </c>
      <c r="D673" s="79" t="s">
        <v>1462</v>
      </c>
      <c r="E673" s="79" t="s">
        <v>1436</v>
      </c>
      <c r="F673" s="79">
        <v>537</v>
      </c>
      <c r="G673" s="79">
        <v>18</v>
      </c>
      <c r="H673" s="79">
        <v>8.9300000000000004E-2</v>
      </c>
      <c r="I673" s="79" t="s">
        <v>1529</v>
      </c>
      <c r="J673" s="35">
        <v>0.33</v>
      </c>
    </row>
    <row r="674" spans="1:10" x14ac:dyDescent="0.3">
      <c r="A674" s="79" t="s">
        <v>1535</v>
      </c>
      <c r="B674" s="79">
        <v>2019</v>
      </c>
      <c r="D674" s="79" t="s">
        <v>1463</v>
      </c>
      <c r="E674" s="79" t="s">
        <v>1436</v>
      </c>
      <c r="F674" s="79">
        <v>653</v>
      </c>
      <c r="G674" s="79">
        <v>18</v>
      </c>
      <c r="H674" s="79">
        <v>8.9300000000000004E-2</v>
      </c>
      <c r="I674" s="79" t="s">
        <v>1529</v>
      </c>
      <c r="J674" s="35">
        <v>0.41</v>
      </c>
    </row>
    <row r="675" spans="1:10" x14ac:dyDescent="0.3">
      <c r="A675" s="79" t="s">
        <v>1535</v>
      </c>
      <c r="B675" s="79">
        <v>2019</v>
      </c>
      <c r="D675" s="79" t="s">
        <v>1464</v>
      </c>
      <c r="E675" s="79" t="s">
        <v>1436</v>
      </c>
      <c r="F675" s="79">
        <v>4920</v>
      </c>
      <c r="G675" s="79">
        <v>18</v>
      </c>
      <c r="H675" s="79">
        <v>8.9300000000000004E-2</v>
      </c>
      <c r="I675" s="79" t="s">
        <v>1529</v>
      </c>
      <c r="J675" s="35">
        <v>0.33</v>
      </c>
    </row>
    <row r="676" spans="1:10" x14ac:dyDescent="0.3">
      <c r="A676" s="79" t="s">
        <v>1535</v>
      </c>
      <c r="B676" s="79">
        <v>2019</v>
      </c>
      <c r="D676" s="79" t="s">
        <v>1465</v>
      </c>
      <c r="E676" s="79" t="s">
        <v>1436</v>
      </c>
      <c r="F676" s="79">
        <v>537</v>
      </c>
      <c r="G676" s="79">
        <v>18</v>
      </c>
      <c r="H676" s="79">
        <v>8.9300000000000004E-2</v>
      </c>
      <c r="I676" s="79" t="s">
        <v>1529</v>
      </c>
      <c r="J676" s="35">
        <v>0.09</v>
      </c>
    </row>
    <row r="677" spans="1:10" x14ac:dyDescent="0.3">
      <c r="A677" s="79" t="s">
        <v>1535</v>
      </c>
      <c r="B677" s="79">
        <v>2019</v>
      </c>
      <c r="D677" s="79" t="s">
        <v>1466</v>
      </c>
      <c r="E677" s="79" t="s">
        <v>1436</v>
      </c>
      <c r="F677" s="79">
        <v>958</v>
      </c>
      <c r="G677" s="79">
        <v>18</v>
      </c>
      <c r="H677" s="79">
        <v>8.9300000000000004E-2</v>
      </c>
      <c r="I677" s="79" t="s">
        <v>1529</v>
      </c>
      <c r="J677" s="35">
        <v>0.09</v>
      </c>
    </row>
    <row r="678" spans="1:10" x14ac:dyDescent="0.3">
      <c r="A678" s="79" t="s">
        <v>1535</v>
      </c>
      <c r="B678" s="79">
        <v>2019</v>
      </c>
      <c r="D678" s="79" t="s">
        <v>1467</v>
      </c>
      <c r="E678" s="79" t="s">
        <v>1436</v>
      </c>
      <c r="F678" s="79">
        <v>913</v>
      </c>
      <c r="G678" s="79">
        <v>20</v>
      </c>
      <c r="H678" s="79">
        <v>8.9300000000000004E-2</v>
      </c>
      <c r="I678" s="79" t="s">
        <v>1529</v>
      </c>
      <c r="J678" s="35">
        <v>0.41</v>
      </c>
    </row>
    <row r="679" spans="1:10" x14ac:dyDescent="0.3">
      <c r="A679" s="79" t="s">
        <v>1535</v>
      </c>
      <c r="B679" s="79">
        <v>2019</v>
      </c>
      <c r="D679" s="79" t="s">
        <v>1468</v>
      </c>
      <c r="E679" s="79" t="s">
        <v>1436</v>
      </c>
      <c r="F679" s="79">
        <v>958</v>
      </c>
      <c r="G679" s="79">
        <v>18</v>
      </c>
      <c r="H679" s="79">
        <v>8.9300000000000004E-2</v>
      </c>
      <c r="I679" s="79" t="s">
        <v>1529</v>
      </c>
      <c r="J679" s="35">
        <v>0.33</v>
      </c>
    </row>
    <row r="680" spans="1:10" x14ac:dyDescent="0.3">
      <c r="A680" s="79" t="s">
        <v>1535</v>
      </c>
      <c r="B680" s="79">
        <v>2019</v>
      </c>
      <c r="D680" s="79" t="s">
        <v>1469</v>
      </c>
      <c r="E680" s="79" t="s">
        <v>1436</v>
      </c>
      <c r="F680" s="79">
        <v>653</v>
      </c>
      <c r="G680" s="79">
        <v>18</v>
      </c>
      <c r="H680" s="79">
        <v>8.9300000000000004E-2</v>
      </c>
      <c r="I680" s="79" t="s">
        <v>1529</v>
      </c>
      <c r="J680" s="35">
        <v>2.98</v>
      </c>
    </row>
    <row r="681" spans="1:10" x14ac:dyDescent="0.3">
      <c r="A681" s="79" t="s">
        <v>1535</v>
      </c>
      <c r="B681" s="79">
        <v>2019</v>
      </c>
      <c r="D681" s="79" t="s">
        <v>1470</v>
      </c>
      <c r="E681" s="79" t="s">
        <v>1436</v>
      </c>
      <c r="F681" s="79">
        <v>3141</v>
      </c>
      <c r="G681" s="79">
        <v>15</v>
      </c>
      <c r="H681" s="79">
        <v>8.9300000000000004E-2</v>
      </c>
      <c r="I681" s="79" t="s">
        <v>1529</v>
      </c>
      <c r="J681" s="35">
        <v>2.98</v>
      </c>
    </row>
    <row r="682" spans="1:10" x14ac:dyDescent="0.3">
      <c r="A682" s="79" t="s">
        <v>1535</v>
      </c>
      <c r="B682" s="79">
        <v>2019</v>
      </c>
      <c r="D682" s="79" t="s">
        <v>1471</v>
      </c>
      <c r="E682" s="79" t="s">
        <v>1436</v>
      </c>
      <c r="F682" s="79">
        <v>2746</v>
      </c>
      <c r="G682" s="79">
        <v>15</v>
      </c>
      <c r="H682" s="79">
        <v>8.9300000000000004E-2</v>
      </c>
      <c r="I682" s="79" t="s">
        <v>1529</v>
      </c>
      <c r="J682" s="35">
        <v>2.98</v>
      </c>
    </row>
    <row r="683" spans="1:10" x14ac:dyDescent="0.3">
      <c r="A683" s="79" t="s">
        <v>1535</v>
      </c>
      <c r="B683" s="79">
        <v>2019</v>
      </c>
      <c r="D683" s="79" t="s">
        <v>1472</v>
      </c>
      <c r="E683" s="79" t="s">
        <v>1436</v>
      </c>
      <c r="F683" s="79">
        <v>2055</v>
      </c>
      <c r="G683" s="79">
        <v>15</v>
      </c>
      <c r="H683" s="79">
        <v>8.9300000000000004E-2</v>
      </c>
      <c r="I683" s="79" t="s">
        <v>1529</v>
      </c>
      <c r="J683" s="35">
        <v>2.98</v>
      </c>
    </row>
    <row r="684" spans="1:10" x14ac:dyDescent="0.3">
      <c r="A684" s="79" t="s">
        <v>1535</v>
      </c>
      <c r="B684" s="79">
        <v>2019</v>
      </c>
      <c r="D684" s="79" t="s">
        <v>1473</v>
      </c>
      <c r="E684" s="79" t="s">
        <v>1436</v>
      </c>
      <c r="F684" s="79">
        <v>4920</v>
      </c>
      <c r="G684" s="79">
        <v>18</v>
      </c>
      <c r="H684" s="79">
        <v>8.9300000000000004E-2</v>
      </c>
      <c r="I684" s="79" t="s">
        <v>1529</v>
      </c>
      <c r="J684" s="35">
        <v>2.98</v>
      </c>
    </row>
    <row r="685" spans="1:10" x14ac:dyDescent="0.3">
      <c r="A685" s="79" t="s">
        <v>1535</v>
      </c>
      <c r="B685" s="79">
        <v>2019</v>
      </c>
      <c r="D685" s="79" t="s">
        <v>1474</v>
      </c>
      <c r="E685" s="79" t="s">
        <v>1436</v>
      </c>
      <c r="F685" s="79">
        <v>114</v>
      </c>
      <c r="G685" s="79">
        <v>15</v>
      </c>
      <c r="H685" s="79">
        <v>8.9300000000000004E-2</v>
      </c>
      <c r="I685" s="79" t="s">
        <v>1529</v>
      </c>
      <c r="J685" s="35">
        <v>2.98</v>
      </c>
    </row>
    <row r="686" spans="1:10" x14ac:dyDescent="0.3">
      <c r="A686" s="79" t="s">
        <v>1535</v>
      </c>
      <c r="B686" s="79">
        <v>2019</v>
      </c>
      <c r="D686" s="79" t="s">
        <v>1475</v>
      </c>
      <c r="E686" s="79" t="s">
        <v>1436</v>
      </c>
      <c r="F686" s="79">
        <v>114</v>
      </c>
      <c r="G686" s="79">
        <v>15</v>
      </c>
      <c r="H686" s="79">
        <v>8.9300000000000004E-2</v>
      </c>
      <c r="I686" s="79" t="s">
        <v>1529</v>
      </c>
      <c r="J686" s="35">
        <v>2.98</v>
      </c>
    </row>
    <row r="687" spans="1:10" x14ac:dyDescent="0.3">
      <c r="A687" s="79" t="s">
        <v>1535</v>
      </c>
      <c r="B687" s="79">
        <v>2019</v>
      </c>
      <c r="D687" s="79" t="s">
        <v>1476</v>
      </c>
      <c r="E687" s="79" t="s">
        <v>1436</v>
      </c>
      <c r="F687" s="79">
        <v>2668</v>
      </c>
      <c r="G687" s="79">
        <v>15</v>
      </c>
      <c r="H687" s="79">
        <v>8.9300000000000004E-2</v>
      </c>
      <c r="I687" s="79" t="s">
        <v>1529</v>
      </c>
      <c r="J687" s="35">
        <v>2.98</v>
      </c>
    </row>
    <row r="688" spans="1:10" x14ac:dyDescent="0.3">
      <c r="A688" s="79" t="s">
        <v>1535</v>
      </c>
      <c r="B688" s="79">
        <v>2019</v>
      </c>
      <c r="D688" s="79" t="s">
        <v>1477</v>
      </c>
      <c r="E688" s="79" t="s">
        <v>1436</v>
      </c>
      <c r="F688" s="79">
        <v>2766</v>
      </c>
      <c r="G688" s="79">
        <v>15</v>
      </c>
      <c r="H688" s="79">
        <v>8.9300000000000004E-2</v>
      </c>
      <c r="I688" s="79" t="s">
        <v>1529</v>
      </c>
      <c r="J688" s="35">
        <v>2.98</v>
      </c>
    </row>
    <row r="689" spans="1:10" x14ac:dyDescent="0.3">
      <c r="A689" s="79" t="s">
        <v>1535</v>
      </c>
      <c r="B689" s="79">
        <v>2019</v>
      </c>
      <c r="D689" s="79" t="s">
        <v>1478</v>
      </c>
      <c r="E689" s="79" t="s">
        <v>1436</v>
      </c>
      <c r="F689" s="79">
        <v>114</v>
      </c>
      <c r="G689" s="79">
        <v>15</v>
      </c>
      <c r="H689" s="79">
        <v>8.9300000000000004E-2</v>
      </c>
      <c r="I689" s="79" t="s">
        <v>1529</v>
      </c>
      <c r="J689" s="35">
        <v>2.98</v>
      </c>
    </row>
    <row r="690" spans="1:10" x14ac:dyDescent="0.3">
      <c r="A690" s="79" t="s">
        <v>1535</v>
      </c>
      <c r="B690" s="79">
        <v>2019</v>
      </c>
      <c r="D690" s="79" t="s">
        <v>1479</v>
      </c>
      <c r="E690" s="79" t="s">
        <v>1436</v>
      </c>
      <c r="F690" s="79">
        <v>7</v>
      </c>
      <c r="G690" s="79">
        <v>20</v>
      </c>
      <c r="H690" s="79">
        <v>8.9300000000000004E-2</v>
      </c>
      <c r="I690" s="79" t="s">
        <v>1529</v>
      </c>
      <c r="J690" s="35">
        <v>2.98</v>
      </c>
    </row>
    <row r="691" spans="1:10" x14ac:dyDescent="0.3">
      <c r="A691" s="79" t="s">
        <v>1535</v>
      </c>
      <c r="B691" s="79">
        <v>2019</v>
      </c>
      <c r="D691" s="79" t="s">
        <v>1480</v>
      </c>
      <c r="E691" s="79" t="s">
        <v>1436</v>
      </c>
      <c r="F691" s="79">
        <v>4027</v>
      </c>
      <c r="G691" s="79">
        <v>43</v>
      </c>
      <c r="H691" s="79">
        <v>8.9300000000000004E-2</v>
      </c>
      <c r="I691" s="79" t="s">
        <v>1529</v>
      </c>
      <c r="J691" s="35">
        <v>2.98</v>
      </c>
    </row>
    <row r="692" spans="1:10" x14ac:dyDescent="0.3">
      <c r="A692" s="79" t="s">
        <v>1535</v>
      </c>
      <c r="B692" s="79">
        <v>2019</v>
      </c>
      <c r="D692" s="79" t="s">
        <v>1481</v>
      </c>
      <c r="E692" s="79" t="s">
        <v>1436</v>
      </c>
      <c r="F692" s="79">
        <v>2811</v>
      </c>
      <c r="G692" s="79">
        <v>43</v>
      </c>
      <c r="H692" s="79">
        <v>8.9300000000000004E-2</v>
      </c>
      <c r="I692" s="79" t="s">
        <v>1532</v>
      </c>
      <c r="J692" s="35">
        <v>2.98</v>
      </c>
    </row>
    <row r="693" spans="1:10" x14ac:dyDescent="0.3">
      <c r="A693" s="79" t="s">
        <v>1535</v>
      </c>
      <c r="B693" s="79">
        <v>2019</v>
      </c>
      <c r="D693" s="79" t="s">
        <v>1482</v>
      </c>
      <c r="E693" s="79" t="s">
        <v>1436</v>
      </c>
      <c r="F693" s="79">
        <v>1389</v>
      </c>
      <c r="G693" s="79">
        <v>13</v>
      </c>
      <c r="H693" s="79">
        <v>8.9300000000000004E-2</v>
      </c>
      <c r="I693" s="79" t="s">
        <v>1529</v>
      </c>
      <c r="J693" s="35">
        <v>2.98</v>
      </c>
    </row>
    <row r="694" spans="1:10" x14ac:dyDescent="0.3">
      <c r="A694" s="79" t="s">
        <v>1535</v>
      </c>
      <c r="B694" s="79">
        <v>2019</v>
      </c>
      <c r="D694" s="79" t="s">
        <v>1483</v>
      </c>
      <c r="E694" s="79" t="s">
        <v>1436</v>
      </c>
      <c r="F694" s="79">
        <v>1392</v>
      </c>
      <c r="G694" s="79">
        <v>13</v>
      </c>
      <c r="H694" s="79">
        <v>8.9300000000000004E-2</v>
      </c>
      <c r="I694" s="79" t="s">
        <v>1533</v>
      </c>
      <c r="J694" s="35">
        <v>2.98</v>
      </c>
    </row>
    <row r="695" spans="1:10" x14ac:dyDescent="0.3">
      <c r="A695" s="79" t="s">
        <v>1535</v>
      </c>
      <c r="B695" s="79">
        <v>2019</v>
      </c>
      <c r="D695" s="79" t="s">
        <v>1484</v>
      </c>
      <c r="E695" s="79" t="s">
        <v>1436</v>
      </c>
      <c r="F695" s="79">
        <v>1048</v>
      </c>
      <c r="G695" s="79">
        <v>13</v>
      </c>
      <c r="H695" s="79">
        <v>8.9300000000000004E-2</v>
      </c>
      <c r="I695" s="79" t="s">
        <v>1529</v>
      </c>
      <c r="J695" s="35">
        <v>2.98</v>
      </c>
    </row>
    <row r="696" spans="1:10" x14ac:dyDescent="0.3">
      <c r="A696" s="79" t="s">
        <v>1535</v>
      </c>
      <c r="B696" s="79">
        <v>2019</v>
      </c>
      <c r="D696" s="79" t="s">
        <v>1485</v>
      </c>
      <c r="E696" s="79" t="s">
        <v>1436</v>
      </c>
      <c r="F696" s="79">
        <v>173.8</v>
      </c>
      <c r="G696" s="79">
        <v>10</v>
      </c>
      <c r="H696" s="79">
        <v>8.9300000000000004E-2</v>
      </c>
      <c r="I696" s="79" t="s">
        <v>1529</v>
      </c>
      <c r="J696" s="35">
        <v>2.98</v>
      </c>
    </row>
    <row r="697" spans="1:10" x14ac:dyDescent="0.3">
      <c r="A697" s="79" t="s">
        <v>1535</v>
      </c>
      <c r="B697" s="79">
        <v>2019</v>
      </c>
      <c r="D697" s="79" t="s">
        <v>1486</v>
      </c>
      <c r="E697" s="79" t="s">
        <v>1436</v>
      </c>
      <c r="F697" s="79">
        <v>112.56</v>
      </c>
      <c r="G697" s="79">
        <v>10</v>
      </c>
      <c r="H697" s="79">
        <v>8.9300000000000004E-2</v>
      </c>
      <c r="I697" s="79" t="s">
        <v>1529</v>
      </c>
      <c r="J697" s="35">
        <v>2.87</v>
      </c>
    </row>
    <row r="698" spans="1:10" x14ac:dyDescent="0.3">
      <c r="A698" s="79" t="s">
        <v>1535</v>
      </c>
      <c r="B698" s="79">
        <v>2019</v>
      </c>
      <c r="D698" s="79" t="s">
        <v>1487</v>
      </c>
      <c r="E698" s="79" t="s">
        <v>1436</v>
      </c>
      <c r="F698" s="79">
        <v>184</v>
      </c>
      <c r="G698" s="79">
        <v>14</v>
      </c>
      <c r="H698" s="79">
        <v>8.9300000000000004E-2</v>
      </c>
      <c r="I698" s="79" t="s">
        <v>1529</v>
      </c>
      <c r="J698" s="35">
        <v>2.87</v>
      </c>
    </row>
    <row r="699" spans="1:10" x14ac:dyDescent="0.3">
      <c r="A699" s="79" t="s">
        <v>1535</v>
      </c>
      <c r="B699" s="79">
        <v>2019</v>
      </c>
      <c r="D699" s="79" t="s">
        <v>1488</v>
      </c>
      <c r="E699" s="79" t="s">
        <v>1436</v>
      </c>
      <c r="F699" s="79">
        <v>64</v>
      </c>
      <c r="G699" s="79">
        <v>14</v>
      </c>
      <c r="H699" s="79">
        <v>8.9300000000000004E-2</v>
      </c>
      <c r="I699" s="79" t="s">
        <v>1529</v>
      </c>
      <c r="J699" s="35">
        <v>2.98</v>
      </c>
    </row>
    <row r="700" spans="1:10" x14ac:dyDescent="0.3">
      <c r="A700" s="79" t="s">
        <v>1535</v>
      </c>
      <c r="B700" s="79">
        <v>2019</v>
      </c>
      <c r="D700" s="79" t="s">
        <v>1489</v>
      </c>
      <c r="E700" s="79" t="s">
        <v>1436</v>
      </c>
      <c r="F700" s="79">
        <v>129</v>
      </c>
      <c r="G700" s="79">
        <v>14</v>
      </c>
      <c r="H700" s="79">
        <v>8.9300000000000004E-2</v>
      </c>
      <c r="I700" s="79" t="s">
        <v>1529</v>
      </c>
      <c r="J700" s="35">
        <v>2.98</v>
      </c>
    </row>
    <row r="701" spans="1:10" x14ac:dyDescent="0.3">
      <c r="A701" s="79" t="s">
        <v>1535</v>
      </c>
      <c r="B701" s="79">
        <v>2019</v>
      </c>
      <c r="D701" s="79" t="s">
        <v>1490</v>
      </c>
      <c r="E701" s="79" t="s">
        <v>1436</v>
      </c>
      <c r="F701" s="79">
        <v>129</v>
      </c>
      <c r="G701" s="79">
        <v>14</v>
      </c>
      <c r="H701" s="79">
        <v>8.9300000000000004E-2</v>
      </c>
      <c r="I701" s="79" t="s">
        <v>1529</v>
      </c>
      <c r="J701" s="35">
        <v>2.87</v>
      </c>
    </row>
    <row r="702" spans="1:10" x14ac:dyDescent="0.3">
      <c r="A702" s="79" t="s">
        <v>1535</v>
      </c>
      <c r="B702" s="79">
        <v>2019</v>
      </c>
      <c r="D702" s="79" t="s">
        <v>1491</v>
      </c>
      <c r="E702" s="79" t="s">
        <v>1436</v>
      </c>
      <c r="F702" s="79">
        <v>29</v>
      </c>
      <c r="G702" s="79">
        <v>10</v>
      </c>
      <c r="H702" s="79">
        <v>8.9300000000000004E-2</v>
      </c>
      <c r="I702" s="79" t="s">
        <v>1529</v>
      </c>
      <c r="J702" s="35">
        <v>0.56000000000000005</v>
      </c>
    </row>
    <row r="703" spans="1:10" x14ac:dyDescent="0.3">
      <c r="A703" s="79" t="s">
        <v>1535</v>
      </c>
      <c r="B703" s="79">
        <v>2019</v>
      </c>
      <c r="D703" s="79" t="s">
        <v>1492</v>
      </c>
      <c r="E703" s="79" t="s">
        <v>1436</v>
      </c>
      <c r="F703" s="79">
        <v>51</v>
      </c>
      <c r="G703" s="79">
        <v>10</v>
      </c>
      <c r="H703" s="79">
        <v>8.9300000000000004E-2</v>
      </c>
      <c r="I703" s="79" t="s">
        <v>1529</v>
      </c>
      <c r="J703" s="35">
        <v>2.98</v>
      </c>
    </row>
    <row r="704" spans="1:10" x14ac:dyDescent="0.3">
      <c r="A704" s="79" t="s">
        <v>1535</v>
      </c>
      <c r="B704" s="79">
        <v>2019</v>
      </c>
      <c r="D704" s="79" t="s">
        <v>1493</v>
      </c>
      <c r="E704" s="79">
        <v>0</v>
      </c>
      <c r="F704" s="79">
        <v>1151522</v>
      </c>
      <c r="G704" s="79"/>
      <c r="H704" s="79">
        <v>4.24E-2</v>
      </c>
      <c r="I704" s="79" t="s">
        <v>1529</v>
      </c>
      <c r="J704" s="35">
        <v>2.98</v>
      </c>
    </row>
    <row r="705" spans="1:10" x14ac:dyDescent="0.3">
      <c r="A705" s="79" t="s">
        <v>1535</v>
      </c>
      <c r="B705" s="79">
        <v>2019</v>
      </c>
      <c r="D705" s="79"/>
      <c r="E705" s="79"/>
      <c r="F705" s="79"/>
      <c r="G705" s="79"/>
      <c r="H705" s="79"/>
      <c r="I705" s="79" t="s">
        <v>1529</v>
      </c>
      <c r="J705" s="35">
        <v>2.98</v>
      </c>
    </row>
    <row r="706" spans="1:10" x14ac:dyDescent="0.3">
      <c r="A706" s="79" t="s">
        <v>1535</v>
      </c>
      <c r="B706" s="79">
        <v>2019</v>
      </c>
      <c r="D706" s="79" t="s">
        <v>1494</v>
      </c>
      <c r="E706" s="79">
        <v>0</v>
      </c>
      <c r="F706" s="79">
        <v>25.55</v>
      </c>
      <c r="G706" s="79">
        <v>45</v>
      </c>
      <c r="H706" s="79">
        <v>9.8400000000000001E-2</v>
      </c>
      <c r="I706" s="79" t="s">
        <v>1529</v>
      </c>
      <c r="J706" s="35">
        <v>2.98</v>
      </c>
    </row>
    <row r="707" spans="1:10" x14ac:dyDescent="0.3">
      <c r="A707" s="79" t="s">
        <v>1535</v>
      </c>
      <c r="B707" s="79">
        <v>2019</v>
      </c>
      <c r="D707" s="79" t="s">
        <v>1495</v>
      </c>
      <c r="E707" s="79">
        <v>0</v>
      </c>
      <c r="F707" s="79">
        <v>1815.08</v>
      </c>
      <c r="G707" s="79">
        <v>15</v>
      </c>
      <c r="H707" s="79">
        <v>9.8400000000000001E-2</v>
      </c>
      <c r="I707" s="79" t="s">
        <v>1529</v>
      </c>
      <c r="J707" s="35">
        <v>2.98</v>
      </c>
    </row>
    <row r="708" spans="1:10" x14ac:dyDescent="0.3">
      <c r="A708" s="79" t="s">
        <v>1535</v>
      </c>
      <c r="B708" s="79">
        <v>2019</v>
      </c>
      <c r="D708" s="79" t="s">
        <v>1496</v>
      </c>
      <c r="E708" s="79">
        <v>0</v>
      </c>
      <c r="F708" s="79">
        <v>25794.720000000001</v>
      </c>
      <c r="G708" s="79">
        <v>15</v>
      </c>
      <c r="H708" s="79">
        <v>9.8400000000000001E-2</v>
      </c>
      <c r="I708" s="79" t="s">
        <v>1529</v>
      </c>
      <c r="J708" s="35">
        <v>2.96</v>
      </c>
    </row>
    <row r="709" spans="1:10" x14ac:dyDescent="0.3">
      <c r="A709" s="79" t="s">
        <v>1535</v>
      </c>
      <c r="B709" s="79">
        <v>2019</v>
      </c>
      <c r="D709" s="79" t="s">
        <v>1407</v>
      </c>
      <c r="E709" s="79">
        <v>0</v>
      </c>
      <c r="F709" s="79">
        <v>2460</v>
      </c>
      <c r="G709" s="79">
        <v>15</v>
      </c>
      <c r="H709" s="79">
        <v>9.8400000000000001E-2</v>
      </c>
      <c r="I709" s="79" t="s">
        <v>1529</v>
      </c>
      <c r="J709" s="35">
        <v>2.87</v>
      </c>
    </row>
    <row r="710" spans="1:10" x14ac:dyDescent="0.3">
      <c r="A710" s="79" t="s">
        <v>1535</v>
      </c>
      <c r="B710" s="79">
        <v>2019</v>
      </c>
      <c r="D710" s="79" t="s">
        <v>1409</v>
      </c>
      <c r="E710" s="79">
        <v>0</v>
      </c>
      <c r="F710" s="79">
        <v>756</v>
      </c>
      <c r="G710" s="79">
        <v>15</v>
      </c>
      <c r="H710" s="79">
        <v>5.9299999999999999E-2</v>
      </c>
      <c r="I710" s="79" t="s">
        <v>1529</v>
      </c>
      <c r="J710" s="35">
        <v>2.96</v>
      </c>
    </row>
    <row r="711" spans="1:10" x14ac:dyDescent="0.3">
      <c r="A711" s="79" t="s">
        <v>1535</v>
      </c>
      <c r="B711" s="79"/>
      <c r="D711" s="79" t="s">
        <v>1497</v>
      </c>
      <c r="E711" s="79">
        <v>0</v>
      </c>
      <c r="F711" s="79">
        <v>1340943.8500000001</v>
      </c>
      <c r="G711" s="79"/>
      <c r="H711" s="79">
        <v>5.9299999999999999E-2</v>
      </c>
      <c r="I711" s="79" t="s">
        <v>1529</v>
      </c>
      <c r="J711" s="35">
        <v>2.5299999999999998</v>
      </c>
    </row>
    <row r="712" spans="1:10" x14ac:dyDescent="0.3">
      <c r="A712" s="79" t="s">
        <v>1535</v>
      </c>
      <c r="B712" s="79">
        <v>2020</v>
      </c>
      <c r="D712" s="79" t="s">
        <v>1498</v>
      </c>
      <c r="E712" s="79">
        <v>0</v>
      </c>
      <c r="F712" s="79">
        <v>470168.45</v>
      </c>
      <c r="G712" s="79"/>
      <c r="H712" s="79">
        <v>5.9299999999999999E-2</v>
      </c>
      <c r="I712" s="79" t="s">
        <v>1534</v>
      </c>
      <c r="J712" s="35">
        <v>2.91</v>
      </c>
    </row>
    <row r="713" spans="1:10" x14ac:dyDescent="0.3">
      <c r="A713" s="79" t="s">
        <v>1535</v>
      </c>
      <c r="B713" s="79">
        <v>2020</v>
      </c>
      <c r="D713" s="79" t="s">
        <v>1413</v>
      </c>
      <c r="E713" s="79" t="s">
        <v>110</v>
      </c>
      <c r="F713" s="79">
        <v>48</v>
      </c>
      <c r="G713" s="79">
        <v>15</v>
      </c>
      <c r="H713" s="79">
        <v>8.9300000000000004E-2</v>
      </c>
      <c r="I713" s="79" t="s">
        <v>1529</v>
      </c>
      <c r="J713" s="35">
        <v>2.91</v>
      </c>
    </row>
    <row r="714" spans="1:10" x14ac:dyDescent="0.3">
      <c r="A714" s="79" t="s">
        <v>1535</v>
      </c>
      <c r="B714" s="79">
        <v>2020</v>
      </c>
      <c r="D714" s="79" t="s">
        <v>1415</v>
      </c>
      <c r="E714" s="79">
        <v>0</v>
      </c>
      <c r="F714" s="79">
        <v>188</v>
      </c>
      <c r="G714" s="79">
        <v>8</v>
      </c>
      <c r="H714" s="79">
        <v>8.0110000000000001E-2</v>
      </c>
      <c r="I714" s="79" t="s">
        <v>1529</v>
      </c>
      <c r="J714" s="35">
        <v>1.71</v>
      </c>
    </row>
    <row r="715" spans="1:10" x14ac:dyDescent="0.3">
      <c r="A715" s="79" t="s">
        <v>1535</v>
      </c>
      <c r="B715" s="79">
        <v>2020</v>
      </c>
      <c r="D715" s="79" t="s">
        <v>1418</v>
      </c>
      <c r="E715" s="79">
        <v>1</v>
      </c>
      <c r="F715" s="79">
        <v>1</v>
      </c>
      <c r="G715" s="79">
        <v>25</v>
      </c>
      <c r="H715" s="79">
        <v>8.9300000000000004E-2</v>
      </c>
      <c r="I715" s="79" t="s">
        <v>1529</v>
      </c>
      <c r="J715" s="35">
        <v>2.3199999999999998</v>
      </c>
    </row>
    <row r="716" spans="1:10" x14ac:dyDescent="0.3">
      <c r="A716" s="79" t="s">
        <v>1535</v>
      </c>
      <c r="B716" s="79">
        <v>2020</v>
      </c>
      <c r="D716" s="79" t="s">
        <v>1419</v>
      </c>
      <c r="E716" s="79">
        <v>1</v>
      </c>
      <c r="F716" s="79">
        <v>1</v>
      </c>
      <c r="G716" s="79">
        <v>25</v>
      </c>
      <c r="H716" s="79">
        <v>8.9300000000000004E-2</v>
      </c>
      <c r="I716" s="79" t="s">
        <v>1529</v>
      </c>
      <c r="J716" s="80" t="e">
        <v>#NUM!</v>
      </c>
    </row>
    <row r="717" spans="1:10" x14ac:dyDescent="0.3">
      <c r="A717" s="79" t="s">
        <v>1535</v>
      </c>
      <c r="B717" s="79">
        <v>2020</v>
      </c>
      <c r="D717" s="79" t="s">
        <v>1499</v>
      </c>
      <c r="E717" s="79">
        <v>1</v>
      </c>
      <c r="F717" s="79">
        <v>2</v>
      </c>
      <c r="G717" s="79">
        <v>45</v>
      </c>
      <c r="H717" s="79">
        <v>8.9300000000000004E-2</v>
      </c>
      <c r="I717" s="79"/>
      <c r="J717" s="80"/>
    </row>
    <row r="718" spans="1:10" x14ac:dyDescent="0.3">
      <c r="A718" s="79" t="s">
        <v>1535</v>
      </c>
      <c r="B718" s="79">
        <v>2020</v>
      </c>
      <c r="D718" s="79" t="s">
        <v>1426</v>
      </c>
      <c r="E718" s="79">
        <v>1</v>
      </c>
      <c r="F718" s="79">
        <v>1</v>
      </c>
      <c r="G718" s="79">
        <v>45</v>
      </c>
      <c r="H718" s="79">
        <v>8.9300000000000004E-2</v>
      </c>
      <c r="I718" s="79" t="s">
        <v>1529</v>
      </c>
      <c r="J718" s="35">
        <v>1.74</v>
      </c>
    </row>
    <row r="719" spans="1:10" x14ac:dyDescent="0.3">
      <c r="A719" s="79" t="s">
        <v>1535</v>
      </c>
      <c r="B719" s="79">
        <v>2020</v>
      </c>
      <c r="D719" s="79" t="s">
        <v>1500</v>
      </c>
      <c r="E719" s="79">
        <v>1</v>
      </c>
      <c r="F719" s="79">
        <v>1</v>
      </c>
      <c r="G719" s="79">
        <v>45</v>
      </c>
      <c r="H719" s="79">
        <v>8.9300000000000004E-2</v>
      </c>
      <c r="I719" s="79" t="s">
        <v>1530</v>
      </c>
      <c r="J719" s="35">
        <v>3.28</v>
      </c>
    </row>
    <row r="720" spans="1:10" x14ac:dyDescent="0.3">
      <c r="A720" s="79" t="s">
        <v>1535</v>
      </c>
      <c r="B720" s="79">
        <v>2020</v>
      </c>
      <c r="D720" s="79" t="s">
        <v>1428</v>
      </c>
      <c r="E720" s="79">
        <v>4</v>
      </c>
      <c r="F720" s="79">
        <v>3141</v>
      </c>
      <c r="G720" s="79">
        <v>15</v>
      </c>
      <c r="H720" s="79">
        <v>8.9300000000000004E-2</v>
      </c>
      <c r="I720" s="79" t="s">
        <v>1529</v>
      </c>
      <c r="J720" s="80"/>
    </row>
    <row r="721" spans="1:10" x14ac:dyDescent="0.3">
      <c r="A721" s="79" t="s">
        <v>1535</v>
      </c>
      <c r="B721" s="79">
        <v>2020</v>
      </c>
      <c r="D721" s="79" t="s">
        <v>1501</v>
      </c>
      <c r="E721" s="79">
        <v>1</v>
      </c>
      <c r="F721" s="79">
        <v>2746</v>
      </c>
      <c r="G721" s="79">
        <v>15</v>
      </c>
      <c r="H721" s="79">
        <v>8.9300000000000004E-2</v>
      </c>
      <c r="I721" s="79" t="s">
        <v>1529</v>
      </c>
      <c r="J721" s="35">
        <v>3.28</v>
      </c>
    </row>
    <row r="722" spans="1:10" x14ac:dyDescent="0.3">
      <c r="A722" s="79" t="s">
        <v>1535</v>
      </c>
      <c r="B722" s="79">
        <v>2020</v>
      </c>
      <c r="D722" s="79" t="s">
        <v>1502</v>
      </c>
      <c r="E722" s="79">
        <v>25</v>
      </c>
      <c r="F722" s="79">
        <v>2055</v>
      </c>
      <c r="G722" s="79">
        <v>15</v>
      </c>
      <c r="H722" s="79">
        <v>8.9300000000000004E-2</v>
      </c>
      <c r="I722" s="79" t="s">
        <v>1529</v>
      </c>
      <c r="J722" s="35">
        <v>1.98</v>
      </c>
    </row>
    <row r="723" spans="1:10" x14ac:dyDescent="0.3">
      <c r="A723" s="79" t="s">
        <v>1535</v>
      </c>
      <c r="B723" s="79">
        <v>2020</v>
      </c>
      <c r="D723" s="79" t="s">
        <v>1154</v>
      </c>
      <c r="E723" s="79">
        <v>0</v>
      </c>
      <c r="F723" s="79">
        <v>188</v>
      </c>
      <c r="G723" s="79">
        <v>8</v>
      </c>
      <c r="H723" s="79">
        <v>8.0110000000000001E-2</v>
      </c>
      <c r="I723" s="79" t="s">
        <v>1529</v>
      </c>
      <c r="J723" s="80"/>
    </row>
    <row r="724" spans="1:10" x14ac:dyDescent="0.3">
      <c r="A724" s="79" t="s">
        <v>1535</v>
      </c>
      <c r="B724" s="79">
        <v>2020</v>
      </c>
      <c r="D724" s="79" t="s">
        <v>1413</v>
      </c>
      <c r="E724" s="79" t="s">
        <v>1414</v>
      </c>
      <c r="F724" s="79">
        <v>48</v>
      </c>
      <c r="G724" s="79">
        <v>15</v>
      </c>
      <c r="H724" s="79">
        <v>8.9300000000000004E-2</v>
      </c>
      <c r="I724" s="79" t="s">
        <v>1529</v>
      </c>
      <c r="J724" s="80"/>
    </row>
    <row r="725" spans="1:10" x14ac:dyDescent="0.3">
      <c r="A725" s="79" t="s">
        <v>1535</v>
      </c>
      <c r="B725" s="79">
        <v>2020</v>
      </c>
      <c r="D725" s="79" t="s">
        <v>1503</v>
      </c>
      <c r="E725" s="79" t="s">
        <v>1414</v>
      </c>
      <c r="F725" s="79">
        <v>57</v>
      </c>
      <c r="G725" s="79">
        <v>12</v>
      </c>
      <c r="H725" s="79">
        <v>8.9300000000000004E-2</v>
      </c>
      <c r="I725" s="79" t="s">
        <v>110</v>
      </c>
      <c r="J725" s="35">
        <v>2.2599999999999998</v>
      </c>
    </row>
    <row r="726" spans="1:10" x14ac:dyDescent="0.3">
      <c r="A726" s="79" t="s">
        <v>1535</v>
      </c>
      <c r="B726" s="79">
        <v>2020</v>
      </c>
      <c r="D726" s="79" t="s">
        <v>1504</v>
      </c>
      <c r="E726" s="79" t="s">
        <v>1436</v>
      </c>
      <c r="F726" s="79">
        <v>25.72</v>
      </c>
      <c r="G726" s="79">
        <v>45</v>
      </c>
      <c r="H726" s="79">
        <v>8.9300000000000004E-2</v>
      </c>
      <c r="I726" s="79" t="s">
        <v>1529</v>
      </c>
      <c r="J726" s="35">
        <v>2.66</v>
      </c>
    </row>
    <row r="727" spans="1:10" x14ac:dyDescent="0.3">
      <c r="A727" s="79" t="s">
        <v>1535</v>
      </c>
      <c r="B727" s="79">
        <v>2020</v>
      </c>
      <c r="D727" s="79" t="s">
        <v>1505</v>
      </c>
      <c r="E727" s="79" t="s">
        <v>1436</v>
      </c>
      <c r="F727" s="79">
        <v>18</v>
      </c>
      <c r="G727" s="79">
        <v>25</v>
      </c>
      <c r="H727" s="79">
        <v>8.9300000000000004E-2</v>
      </c>
      <c r="I727" s="34">
        <v>0.09</v>
      </c>
      <c r="J727" s="35">
        <v>0.09</v>
      </c>
    </row>
    <row r="728" spans="1:10" x14ac:dyDescent="0.3">
      <c r="A728" s="79" t="s">
        <v>1535</v>
      </c>
      <c r="B728" s="79">
        <v>2020</v>
      </c>
      <c r="D728" s="79" t="s">
        <v>1506</v>
      </c>
      <c r="E728" s="79" t="s">
        <v>1436</v>
      </c>
      <c r="F728" s="79">
        <v>7</v>
      </c>
      <c r="G728" s="79">
        <v>25</v>
      </c>
      <c r="H728" s="79">
        <v>8.9300000000000004E-2</v>
      </c>
      <c r="I728" s="34">
        <v>0.09</v>
      </c>
      <c r="J728" s="35">
        <v>0.09</v>
      </c>
    </row>
    <row r="729" spans="1:10" x14ac:dyDescent="0.3">
      <c r="A729" s="79" t="s">
        <v>1535</v>
      </c>
      <c r="B729" s="79">
        <v>2020</v>
      </c>
      <c r="D729" s="79" t="s">
        <v>1437</v>
      </c>
      <c r="E729" s="79" t="s">
        <v>1436</v>
      </c>
      <c r="F729" s="79">
        <v>1</v>
      </c>
      <c r="G729" s="79">
        <v>25</v>
      </c>
      <c r="H729" s="79">
        <v>8.9300000000000004E-2</v>
      </c>
      <c r="I729" s="34">
        <v>0.18</v>
      </c>
      <c r="J729" s="35">
        <v>0.17</v>
      </c>
    </row>
    <row r="730" spans="1:10" x14ac:dyDescent="0.3">
      <c r="A730" s="79" t="s">
        <v>1535</v>
      </c>
      <c r="B730" s="79">
        <v>2020</v>
      </c>
      <c r="D730" s="79" t="s">
        <v>1438</v>
      </c>
      <c r="E730" s="79" t="s">
        <v>1436</v>
      </c>
      <c r="F730" s="79">
        <v>2</v>
      </c>
      <c r="G730" s="79">
        <v>45</v>
      </c>
      <c r="H730" s="79">
        <v>8.9300000000000004E-2</v>
      </c>
      <c r="I730" s="34">
        <v>0.09</v>
      </c>
      <c r="J730" s="35">
        <v>0.09</v>
      </c>
    </row>
    <row r="731" spans="1:10" x14ac:dyDescent="0.3">
      <c r="A731" s="79" t="s">
        <v>1535</v>
      </c>
      <c r="B731" s="79">
        <v>2020</v>
      </c>
      <c r="D731" s="79" t="s">
        <v>1439</v>
      </c>
      <c r="E731" s="79" t="s">
        <v>1436</v>
      </c>
      <c r="F731" s="79">
        <v>1</v>
      </c>
      <c r="G731" s="79">
        <v>45</v>
      </c>
      <c r="H731" s="79">
        <v>8.9300000000000004E-2</v>
      </c>
      <c r="I731" s="34">
        <v>0.09</v>
      </c>
      <c r="J731" s="35">
        <v>0.09</v>
      </c>
    </row>
    <row r="732" spans="1:10" x14ac:dyDescent="0.3">
      <c r="A732" s="79" t="s">
        <v>1535</v>
      </c>
      <c r="B732" s="79">
        <v>2020</v>
      </c>
      <c r="D732" s="79" t="s">
        <v>1440</v>
      </c>
      <c r="E732" s="79" t="s">
        <v>1436</v>
      </c>
      <c r="F732" s="79">
        <v>1</v>
      </c>
      <c r="G732" s="79">
        <v>45</v>
      </c>
      <c r="H732" s="79">
        <v>8.9300000000000004E-2</v>
      </c>
      <c r="I732" s="34">
        <v>1121.97</v>
      </c>
      <c r="J732" s="35">
        <v>2.98</v>
      </c>
    </row>
    <row r="733" spans="1:10" x14ac:dyDescent="0.3">
      <c r="A733" s="79" t="s">
        <v>1535</v>
      </c>
      <c r="B733" s="79">
        <v>2020</v>
      </c>
      <c r="D733" s="79" t="s">
        <v>1441</v>
      </c>
      <c r="E733" s="79" t="s">
        <v>1436</v>
      </c>
      <c r="F733" s="79">
        <v>1</v>
      </c>
      <c r="G733" s="79">
        <v>45</v>
      </c>
      <c r="H733" s="79">
        <v>8.9300000000000004E-2</v>
      </c>
      <c r="I733" s="34">
        <v>245.22</v>
      </c>
      <c r="J733" s="35">
        <v>2.98</v>
      </c>
    </row>
    <row r="734" spans="1:10" x14ac:dyDescent="0.3">
      <c r="A734" s="79" t="s">
        <v>1535</v>
      </c>
      <c r="B734" s="79">
        <v>2020</v>
      </c>
      <c r="D734" s="79" t="s">
        <v>1444</v>
      </c>
      <c r="E734" s="79" t="s">
        <v>1436</v>
      </c>
      <c r="F734" s="79">
        <v>1</v>
      </c>
      <c r="G734" s="79">
        <v>45</v>
      </c>
      <c r="H734" s="79">
        <v>8.9300000000000004E-2</v>
      </c>
      <c r="I734" s="34">
        <v>4587.79</v>
      </c>
      <c r="J734" s="35">
        <v>2.98</v>
      </c>
    </row>
    <row r="735" spans="1:10" x14ac:dyDescent="0.3">
      <c r="A735" s="79" t="s">
        <v>1535</v>
      </c>
      <c r="B735" s="79">
        <v>2020</v>
      </c>
      <c r="D735" s="79" t="s">
        <v>1445</v>
      </c>
      <c r="E735" s="79" t="s">
        <v>1436</v>
      </c>
      <c r="F735" s="79">
        <v>1</v>
      </c>
      <c r="G735" s="79">
        <v>45</v>
      </c>
      <c r="H735" s="79">
        <v>8.9300000000000004E-2</v>
      </c>
      <c r="I735" s="79" t="s">
        <v>1530</v>
      </c>
      <c r="J735" s="35">
        <v>2.66</v>
      </c>
    </row>
    <row r="736" spans="1:10" x14ac:dyDescent="0.3">
      <c r="A736" s="79" t="s">
        <v>1535</v>
      </c>
      <c r="B736" s="79">
        <v>2020</v>
      </c>
      <c r="D736" s="79" t="s">
        <v>1446</v>
      </c>
      <c r="E736" s="79" t="s">
        <v>1436</v>
      </c>
      <c r="F736" s="79">
        <v>1</v>
      </c>
      <c r="G736" s="79">
        <v>45</v>
      </c>
      <c r="H736" s="79">
        <v>8.9300000000000004E-2</v>
      </c>
      <c r="I736" s="79" t="s">
        <v>110</v>
      </c>
      <c r="J736" s="35">
        <v>2.2599999999999998</v>
      </c>
    </row>
    <row r="737" spans="1:10" x14ac:dyDescent="0.3">
      <c r="A737" s="79" t="s">
        <v>1535</v>
      </c>
      <c r="B737" s="79">
        <v>2020</v>
      </c>
      <c r="D737" s="79" t="s">
        <v>1447</v>
      </c>
      <c r="E737" s="79" t="s">
        <v>1436</v>
      </c>
      <c r="F737" s="79">
        <v>1</v>
      </c>
      <c r="G737" s="79">
        <v>45</v>
      </c>
      <c r="H737" s="79">
        <v>8.9300000000000004E-2</v>
      </c>
      <c r="I737" s="79" t="s">
        <v>110</v>
      </c>
      <c r="J737" s="35">
        <v>2.42</v>
      </c>
    </row>
    <row r="738" spans="1:10" x14ac:dyDescent="0.3">
      <c r="A738" s="79" t="s">
        <v>1535</v>
      </c>
      <c r="B738" s="79">
        <v>2020</v>
      </c>
      <c r="D738" s="79" t="s">
        <v>1507</v>
      </c>
      <c r="E738" s="79" t="s">
        <v>1436</v>
      </c>
      <c r="F738" s="79">
        <v>5</v>
      </c>
      <c r="G738" s="79">
        <v>45</v>
      </c>
      <c r="H738" s="79">
        <v>8.9300000000000004E-2</v>
      </c>
      <c r="I738" s="79" t="s">
        <v>1529</v>
      </c>
      <c r="J738" s="35">
        <v>1.58</v>
      </c>
    </row>
    <row r="739" spans="1:10" x14ac:dyDescent="0.3">
      <c r="A739" s="79" t="s">
        <v>1535</v>
      </c>
      <c r="B739" s="79">
        <v>2020</v>
      </c>
      <c r="D739" s="79" t="s">
        <v>1508</v>
      </c>
      <c r="E739" s="79" t="s">
        <v>1436</v>
      </c>
      <c r="F739" s="79">
        <v>4</v>
      </c>
      <c r="G739" s="79">
        <v>45</v>
      </c>
      <c r="H739" s="79">
        <v>8.9300000000000004E-2</v>
      </c>
      <c r="I739" s="79" t="s">
        <v>1529</v>
      </c>
      <c r="J739" s="35">
        <v>1.23</v>
      </c>
    </row>
    <row r="740" spans="1:10" x14ac:dyDescent="0.3">
      <c r="A740" s="79" t="s">
        <v>1535</v>
      </c>
      <c r="B740" s="79">
        <v>2020</v>
      </c>
      <c r="D740" s="79" t="s">
        <v>1509</v>
      </c>
      <c r="E740" s="79" t="s">
        <v>1436</v>
      </c>
      <c r="F740" s="79">
        <v>5</v>
      </c>
      <c r="G740" s="79">
        <v>45</v>
      </c>
      <c r="H740" s="79">
        <v>8.9300000000000004E-2</v>
      </c>
      <c r="I740" s="79" t="s">
        <v>1529</v>
      </c>
      <c r="J740" s="35">
        <v>0.56000000000000005</v>
      </c>
    </row>
    <row r="741" spans="1:10" x14ac:dyDescent="0.3">
      <c r="A741" s="79" t="s">
        <v>1535</v>
      </c>
      <c r="B741" s="79">
        <v>2020</v>
      </c>
      <c r="D741" s="79" t="s">
        <v>1510</v>
      </c>
      <c r="E741" s="79" t="s">
        <v>1436</v>
      </c>
      <c r="F741" s="79">
        <v>2</v>
      </c>
      <c r="G741" s="79">
        <v>45</v>
      </c>
      <c r="H741" s="79">
        <v>8.9300000000000004E-2</v>
      </c>
      <c r="I741" s="79" t="s">
        <v>1529</v>
      </c>
      <c r="J741" s="35">
        <v>0.09</v>
      </c>
    </row>
    <row r="742" spans="1:10" x14ac:dyDescent="0.3">
      <c r="A742" s="79" t="s">
        <v>1535</v>
      </c>
      <c r="B742" s="79">
        <v>2020</v>
      </c>
      <c r="D742" s="79" t="s">
        <v>1511</v>
      </c>
      <c r="E742" s="79" t="s">
        <v>1436</v>
      </c>
      <c r="F742" s="79">
        <v>1</v>
      </c>
      <c r="G742" s="79">
        <v>45</v>
      </c>
      <c r="H742" s="79">
        <v>8.9300000000000004E-2</v>
      </c>
      <c r="I742" s="79" t="s">
        <v>1529</v>
      </c>
      <c r="J742" s="35">
        <v>0.17</v>
      </c>
    </row>
    <row r="743" spans="1:10" x14ac:dyDescent="0.3">
      <c r="A743" s="79" t="s">
        <v>1535</v>
      </c>
      <c r="B743" s="79">
        <v>2020</v>
      </c>
      <c r="D743" s="79" t="s">
        <v>1454</v>
      </c>
      <c r="E743" s="79" t="s">
        <v>1436</v>
      </c>
      <c r="F743" s="79">
        <v>5</v>
      </c>
      <c r="G743" s="79">
        <v>45</v>
      </c>
      <c r="H743" s="79">
        <v>8.9300000000000004E-2</v>
      </c>
      <c r="I743" s="79" t="s">
        <v>1529</v>
      </c>
      <c r="J743" s="35">
        <v>0.09</v>
      </c>
    </row>
    <row r="744" spans="1:10" x14ac:dyDescent="0.3">
      <c r="A744" s="79" t="s">
        <v>1535</v>
      </c>
      <c r="B744" s="79">
        <v>2020</v>
      </c>
      <c r="D744" s="79" t="s">
        <v>1456</v>
      </c>
      <c r="E744" s="79" t="s">
        <v>1436</v>
      </c>
      <c r="F744" s="79">
        <v>4</v>
      </c>
      <c r="G744" s="79">
        <v>45</v>
      </c>
      <c r="H744" s="79">
        <v>8.9300000000000004E-2</v>
      </c>
      <c r="I744" s="79" t="s">
        <v>1529</v>
      </c>
      <c r="J744" s="35">
        <v>0.09</v>
      </c>
    </row>
    <row r="745" spans="1:10" x14ac:dyDescent="0.3">
      <c r="A745" s="79" t="s">
        <v>1535</v>
      </c>
      <c r="B745" s="79">
        <v>2020</v>
      </c>
      <c r="D745" s="79" t="s">
        <v>1512</v>
      </c>
      <c r="E745" s="79" t="s">
        <v>1436</v>
      </c>
      <c r="F745" s="79">
        <v>653</v>
      </c>
      <c r="G745" s="79">
        <v>18</v>
      </c>
      <c r="H745" s="79">
        <v>8.9300000000000004E-2</v>
      </c>
      <c r="I745" s="79" t="s">
        <v>1529</v>
      </c>
      <c r="J745" s="35">
        <v>0.09</v>
      </c>
    </row>
    <row r="746" spans="1:10" x14ac:dyDescent="0.3">
      <c r="A746" s="79" t="s">
        <v>1535</v>
      </c>
      <c r="B746" s="79">
        <v>2020</v>
      </c>
      <c r="D746" s="79" t="s">
        <v>1513</v>
      </c>
      <c r="E746" s="79" t="s">
        <v>1436</v>
      </c>
      <c r="F746" s="79">
        <v>4920</v>
      </c>
      <c r="G746" s="79">
        <v>18</v>
      </c>
      <c r="H746" s="79">
        <v>8.9300000000000004E-2</v>
      </c>
      <c r="I746" s="79" t="s">
        <v>1529</v>
      </c>
      <c r="J746" s="35">
        <v>0.09</v>
      </c>
    </row>
    <row r="747" spans="1:10" x14ac:dyDescent="0.3">
      <c r="A747" s="79" t="s">
        <v>1535</v>
      </c>
      <c r="B747" s="79">
        <v>2020</v>
      </c>
      <c r="D747" s="79" t="s">
        <v>1514</v>
      </c>
      <c r="E747" s="79" t="s">
        <v>1436</v>
      </c>
      <c r="F747" s="79">
        <v>4920</v>
      </c>
      <c r="G747" s="79">
        <v>18</v>
      </c>
      <c r="H747" s="79">
        <v>8.9300000000000004E-2</v>
      </c>
      <c r="I747" s="79" t="s">
        <v>1529</v>
      </c>
      <c r="J747" s="35">
        <v>0.09</v>
      </c>
    </row>
    <row r="748" spans="1:10" x14ac:dyDescent="0.3">
      <c r="A748" s="79" t="s">
        <v>1535</v>
      </c>
      <c r="B748" s="79">
        <v>2020</v>
      </c>
      <c r="D748" s="79" t="s">
        <v>1461</v>
      </c>
      <c r="E748" s="79" t="s">
        <v>1436</v>
      </c>
      <c r="F748" s="79">
        <v>913</v>
      </c>
      <c r="G748" s="79">
        <v>20</v>
      </c>
      <c r="H748" s="79">
        <v>8.9300000000000004E-2</v>
      </c>
      <c r="I748" s="79" t="s">
        <v>1529</v>
      </c>
      <c r="J748" s="35">
        <v>0.09</v>
      </c>
    </row>
    <row r="749" spans="1:10" x14ac:dyDescent="0.3">
      <c r="A749" s="79" t="s">
        <v>1535</v>
      </c>
      <c r="B749" s="79">
        <v>2020</v>
      </c>
      <c r="D749" s="79" t="s">
        <v>1515</v>
      </c>
      <c r="E749" s="79" t="s">
        <v>1436</v>
      </c>
      <c r="F749" s="79">
        <v>653</v>
      </c>
      <c r="G749" s="79">
        <v>18</v>
      </c>
      <c r="H749" s="79">
        <v>8.9300000000000004E-2</v>
      </c>
      <c r="I749" s="79" t="s">
        <v>1529</v>
      </c>
      <c r="J749" s="35">
        <v>0.09</v>
      </c>
    </row>
    <row r="750" spans="1:10" x14ac:dyDescent="0.3">
      <c r="A750" s="79" t="s">
        <v>1535</v>
      </c>
      <c r="B750" s="79">
        <v>2020</v>
      </c>
      <c r="D750" s="79" t="s">
        <v>1516</v>
      </c>
      <c r="E750" s="79" t="s">
        <v>1436</v>
      </c>
      <c r="F750" s="79">
        <v>4920</v>
      </c>
      <c r="G750" s="79">
        <v>18</v>
      </c>
      <c r="H750" s="79">
        <v>8.9300000000000004E-2</v>
      </c>
      <c r="I750" s="79" t="s">
        <v>1529</v>
      </c>
      <c r="J750" s="35">
        <v>0.41</v>
      </c>
    </row>
    <row r="751" spans="1:10" x14ac:dyDescent="0.3">
      <c r="A751" s="79" t="s">
        <v>1535</v>
      </c>
      <c r="B751" s="79">
        <v>2020</v>
      </c>
      <c r="D751" s="79" t="s">
        <v>1517</v>
      </c>
      <c r="E751" s="79" t="s">
        <v>1436</v>
      </c>
      <c r="F751" s="79">
        <v>537</v>
      </c>
      <c r="G751" s="79">
        <v>18</v>
      </c>
      <c r="H751" s="79">
        <v>8.9300000000000004E-2</v>
      </c>
      <c r="I751" s="79" t="s">
        <v>1529</v>
      </c>
      <c r="J751" s="35">
        <v>0.33</v>
      </c>
    </row>
    <row r="752" spans="1:10" x14ac:dyDescent="0.3">
      <c r="A752" s="79" t="s">
        <v>1535</v>
      </c>
      <c r="B752" s="79">
        <v>2020</v>
      </c>
      <c r="D752" s="79" t="s">
        <v>1466</v>
      </c>
      <c r="E752" s="79" t="s">
        <v>1436</v>
      </c>
      <c r="F752" s="79">
        <v>958</v>
      </c>
      <c r="G752" s="79">
        <v>18</v>
      </c>
      <c r="H752" s="79">
        <v>8.9300000000000004E-2</v>
      </c>
      <c r="I752" s="79" t="s">
        <v>1530</v>
      </c>
      <c r="J752" s="35">
        <v>0.41</v>
      </c>
    </row>
    <row r="753" spans="1:10" x14ac:dyDescent="0.3">
      <c r="A753" s="79" t="s">
        <v>1535</v>
      </c>
      <c r="B753" s="79">
        <v>2020</v>
      </c>
      <c r="D753" s="79" t="s">
        <v>1467</v>
      </c>
      <c r="E753" s="79" t="s">
        <v>1436</v>
      </c>
      <c r="F753" s="79">
        <v>913</v>
      </c>
      <c r="G753" s="79">
        <v>20</v>
      </c>
      <c r="H753" s="79">
        <v>8.9300000000000004E-2</v>
      </c>
      <c r="I753" s="79" t="s">
        <v>1529</v>
      </c>
      <c r="J753" s="35">
        <v>0.17</v>
      </c>
    </row>
    <row r="754" spans="1:10" x14ac:dyDescent="0.3">
      <c r="A754" s="79" t="s">
        <v>1535</v>
      </c>
      <c r="B754" s="79">
        <v>2020</v>
      </c>
      <c r="D754" s="79" t="s">
        <v>1518</v>
      </c>
      <c r="E754" s="79" t="s">
        <v>1436</v>
      </c>
      <c r="F754" s="79">
        <v>653</v>
      </c>
      <c r="G754" s="79">
        <v>18</v>
      </c>
      <c r="H754" s="79">
        <v>8.9300000000000004E-2</v>
      </c>
      <c r="I754" s="79" t="s">
        <v>1529</v>
      </c>
      <c r="J754" s="35">
        <v>0.09</v>
      </c>
    </row>
    <row r="755" spans="1:10" x14ac:dyDescent="0.3">
      <c r="A755" s="79" t="s">
        <v>1535</v>
      </c>
      <c r="B755" s="79">
        <v>2020</v>
      </c>
      <c r="D755" s="79" t="s">
        <v>1470</v>
      </c>
      <c r="E755" s="79" t="s">
        <v>1436</v>
      </c>
      <c r="F755" s="79">
        <v>3141</v>
      </c>
      <c r="G755" s="79">
        <v>15</v>
      </c>
      <c r="H755" s="79">
        <v>8.9300000000000004E-2</v>
      </c>
      <c r="I755" s="79" t="s">
        <v>1529</v>
      </c>
      <c r="J755" s="35">
        <v>0.41</v>
      </c>
    </row>
    <row r="756" spans="1:10" x14ac:dyDescent="0.3">
      <c r="A756" s="79" t="s">
        <v>1535</v>
      </c>
      <c r="B756" s="79">
        <v>2020</v>
      </c>
      <c r="D756" s="79" t="s">
        <v>1519</v>
      </c>
      <c r="E756" s="79" t="s">
        <v>1436</v>
      </c>
      <c r="F756" s="79">
        <v>2214</v>
      </c>
      <c r="G756" s="79">
        <v>15</v>
      </c>
      <c r="H756" s="79">
        <v>8.9300000000000004E-2</v>
      </c>
      <c r="I756" s="79" t="s">
        <v>1529</v>
      </c>
      <c r="J756" s="35">
        <v>0.33</v>
      </c>
    </row>
    <row r="757" spans="1:10" x14ac:dyDescent="0.3">
      <c r="A757" s="79" t="s">
        <v>1535</v>
      </c>
      <c r="B757" s="79">
        <v>2020</v>
      </c>
      <c r="D757" s="79" t="s">
        <v>1520</v>
      </c>
      <c r="E757" s="79" t="s">
        <v>1436</v>
      </c>
      <c r="F757" s="79">
        <v>2746</v>
      </c>
      <c r="G757" s="79">
        <v>15</v>
      </c>
      <c r="H757" s="79">
        <v>8.9300000000000004E-2</v>
      </c>
      <c r="I757" s="79" t="s">
        <v>1529</v>
      </c>
      <c r="J757" s="35">
        <v>2.98</v>
      </c>
    </row>
    <row r="758" spans="1:10" x14ac:dyDescent="0.3">
      <c r="A758" s="79" t="s">
        <v>1535</v>
      </c>
      <c r="B758" s="79">
        <v>2020</v>
      </c>
      <c r="D758" s="79" t="s">
        <v>1521</v>
      </c>
      <c r="E758" s="79" t="s">
        <v>1436</v>
      </c>
      <c r="F758" s="79">
        <v>2055</v>
      </c>
      <c r="G758" s="79">
        <v>15</v>
      </c>
      <c r="H758" s="79">
        <v>8.9300000000000004E-2</v>
      </c>
      <c r="I758" s="79" t="s">
        <v>1529</v>
      </c>
      <c r="J758" s="35">
        <v>2.98</v>
      </c>
    </row>
    <row r="759" spans="1:10" x14ac:dyDescent="0.3">
      <c r="A759" s="79" t="s">
        <v>1535</v>
      </c>
      <c r="B759" s="79">
        <v>2020</v>
      </c>
      <c r="D759" s="79" t="s">
        <v>1473</v>
      </c>
      <c r="E759" s="79" t="s">
        <v>1436</v>
      </c>
      <c r="F759" s="79">
        <v>4920</v>
      </c>
      <c r="G759" s="79">
        <v>18</v>
      </c>
      <c r="H759" s="79">
        <v>8.9300000000000004E-2</v>
      </c>
      <c r="I759" s="79" t="s">
        <v>1529</v>
      </c>
      <c r="J759" s="35">
        <v>2.98</v>
      </c>
    </row>
    <row r="760" spans="1:10" x14ac:dyDescent="0.3">
      <c r="A760" s="79" t="s">
        <v>1535</v>
      </c>
      <c r="B760" s="79">
        <v>2020</v>
      </c>
      <c r="D760" s="79" t="s">
        <v>1522</v>
      </c>
      <c r="E760" s="79" t="s">
        <v>1436</v>
      </c>
      <c r="F760" s="79">
        <v>653</v>
      </c>
      <c r="G760" s="79">
        <v>18</v>
      </c>
      <c r="H760" s="79">
        <v>8.9300000000000004E-2</v>
      </c>
      <c r="I760" s="79" t="s">
        <v>1529</v>
      </c>
      <c r="J760" s="35">
        <v>2.98</v>
      </c>
    </row>
    <row r="761" spans="1:10" x14ac:dyDescent="0.3">
      <c r="A761" s="79" t="s">
        <v>1535</v>
      </c>
      <c r="B761" s="79">
        <v>2020</v>
      </c>
      <c r="D761" s="79" t="s">
        <v>1478</v>
      </c>
      <c r="E761" s="79" t="s">
        <v>1436</v>
      </c>
      <c r="F761" s="79">
        <v>114</v>
      </c>
      <c r="G761" s="79">
        <v>15</v>
      </c>
      <c r="H761" s="79">
        <v>8.9300000000000004E-2</v>
      </c>
      <c r="I761" s="79" t="s">
        <v>1529</v>
      </c>
      <c r="J761" s="35">
        <v>2.98</v>
      </c>
    </row>
    <row r="762" spans="1:10" x14ac:dyDescent="0.3">
      <c r="A762" s="79" t="s">
        <v>1535</v>
      </c>
      <c r="B762" s="79">
        <v>2020</v>
      </c>
      <c r="D762" s="79" t="s">
        <v>1523</v>
      </c>
      <c r="E762" s="79" t="s">
        <v>1436</v>
      </c>
      <c r="F762" s="79">
        <v>114</v>
      </c>
      <c r="G762" s="79">
        <v>15</v>
      </c>
      <c r="H762" s="79">
        <v>8.9300000000000004E-2</v>
      </c>
      <c r="I762" s="79" t="s">
        <v>1529</v>
      </c>
      <c r="J762" s="35">
        <v>2.98</v>
      </c>
    </row>
    <row r="763" spans="1:10" x14ac:dyDescent="0.3">
      <c r="A763" s="79" t="s">
        <v>1535</v>
      </c>
      <c r="B763" s="79">
        <v>2020</v>
      </c>
      <c r="D763" s="79" t="s">
        <v>1479</v>
      </c>
      <c r="E763" s="79" t="s">
        <v>1436</v>
      </c>
      <c r="F763" s="79">
        <v>7</v>
      </c>
      <c r="G763" s="79">
        <v>20</v>
      </c>
      <c r="H763" s="79">
        <v>8.9300000000000004E-2</v>
      </c>
      <c r="I763" s="79" t="s">
        <v>1529</v>
      </c>
      <c r="J763" s="35">
        <v>2.98</v>
      </c>
    </row>
    <row r="764" spans="1:10" x14ac:dyDescent="0.3">
      <c r="A764" s="79" t="s">
        <v>1535</v>
      </c>
      <c r="B764" s="79">
        <v>2020</v>
      </c>
      <c r="D764" s="79" t="s">
        <v>1481</v>
      </c>
      <c r="E764" s="79" t="s">
        <v>1436</v>
      </c>
      <c r="F764" s="79">
        <v>2811</v>
      </c>
      <c r="G764" s="79">
        <v>43</v>
      </c>
      <c r="H764" s="79">
        <v>8.9300000000000004E-2</v>
      </c>
      <c r="I764" s="79" t="s">
        <v>1529</v>
      </c>
      <c r="J764" s="35">
        <v>2.98</v>
      </c>
    </row>
    <row r="765" spans="1:10" x14ac:dyDescent="0.3">
      <c r="A765" s="79" t="s">
        <v>1535</v>
      </c>
      <c r="B765" s="79">
        <v>2020</v>
      </c>
      <c r="D765" s="79" t="s">
        <v>1524</v>
      </c>
      <c r="E765" s="79" t="s">
        <v>1436</v>
      </c>
      <c r="F765" s="79">
        <v>1389</v>
      </c>
      <c r="G765" s="79">
        <v>13</v>
      </c>
      <c r="H765" s="79">
        <v>8.9300000000000004E-2</v>
      </c>
      <c r="I765" s="79" t="s">
        <v>1529</v>
      </c>
      <c r="J765" s="35">
        <v>2.98</v>
      </c>
    </row>
    <row r="766" spans="1:10" x14ac:dyDescent="0.3">
      <c r="A766" s="79" t="s">
        <v>1535</v>
      </c>
      <c r="B766" s="79">
        <v>2020</v>
      </c>
      <c r="D766" s="79" t="s">
        <v>1525</v>
      </c>
      <c r="E766" s="79" t="s">
        <v>1436</v>
      </c>
      <c r="F766" s="79">
        <v>1392</v>
      </c>
      <c r="G766" s="79">
        <v>13</v>
      </c>
      <c r="H766" s="79">
        <v>8.9300000000000004E-2</v>
      </c>
      <c r="I766" s="79" t="s">
        <v>1529</v>
      </c>
      <c r="J766" s="35">
        <v>2.98</v>
      </c>
    </row>
    <row r="767" spans="1:10" x14ac:dyDescent="0.3">
      <c r="A767" s="79" t="s">
        <v>1535</v>
      </c>
      <c r="B767" s="79">
        <v>2020</v>
      </c>
      <c r="D767" s="79" t="s">
        <v>1484</v>
      </c>
      <c r="E767" s="79" t="s">
        <v>1436</v>
      </c>
      <c r="F767" s="79">
        <v>1048</v>
      </c>
      <c r="G767" s="79">
        <v>13</v>
      </c>
      <c r="H767" s="79">
        <v>8.9300000000000004E-2</v>
      </c>
      <c r="I767" s="79" t="s">
        <v>1529</v>
      </c>
      <c r="J767" s="35">
        <v>2.98</v>
      </c>
    </row>
    <row r="768" spans="1:10" x14ac:dyDescent="0.3">
      <c r="A768" s="79" t="s">
        <v>1535</v>
      </c>
      <c r="B768" s="79">
        <v>2020</v>
      </c>
      <c r="D768" s="79" t="s">
        <v>1526</v>
      </c>
      <c r="E768" s="79" t="s">
        <v>1436</v>
      </c>
      <c r="F768" s="79">
        <v>173.8</v>
      </c>
      <c r="G768" s="79">
        <v>10</v>
      </c>
      <c r="H768" s="79">
        <v>8.9300000000000004E-2</v>
      </c>
      <c r="I768" s="79" t="s">
        <v>1529</v>
      </c>
      <c r="J768" s="35">
        <v>2.98</v>
      </c>
    </row>
    <row r="769" spans="1:10" x14ac:dyDescent="0.3">
      <c r="A769" s="79" t="s">
        <v>1535</v>
      </c>
      <c r="B769" s="79">
        <v>2020</v>
      </c>
      <c r="D769" s="79" t="s">
        <v>1527</v>
      </c>
      <c r="E769" s="79" t="s">
        <v>1436</v>
      </c>
      <c r="F769" s="79">
        <v>112.56</v>
      </c>
      <c r="G769" s="79">
        <v>10</v>
      </c>
      <c r="H769" s="79">
        <v>8.9300000000000004E-2</v>
      </c>
      <c r="I769" s="79" t="s">
        <v>1529</v>
      </c>
      <c r="J769" s="35">
        <v>2.98</v>
      </c>
    </row>
    <row r="770" spans="1:10" x14ac:dyDescent="0.3">
      <c r="A770" s="79" t="s">
        <v>1535</v>
      </c>
      <c r="B770" s="79">
        <v>2020</v>
      </c>
      <c r="D770" s="79" t="s">
        <v>1487</v>
      </c>
      <c r="E770" s="79" t="s">
        <v>1436</v>
      </c>
      <c r="F770" s="79">
        <v>184</v>
      </c>
      <c r="G770" s="79">
        <v>14</v>
      </c>
      <c r="H770" s="79">
        <v>8.9300000000000004E-2</v>
      </c>
      <c r="I770" s="79" t="s">
        <v>1530</v>
      </c>
      <c r="J770" s="35">
        <v>2.98</v>
      </c>
    </row>
    <row r="771" spans="1:10" x14ac:dyDescent="0.3">
      <c r="A771" s="79" t="s">
        <v>1535</v>
      </c>
      <c r="B771" s="79">
        <v>2020</v>
      </c>
      <c r="D771" s="79" t="s">
        <v>1528</v>
      </c>
      <c r="E771" s="79" t="s">
        <v>1436</v>
      </c>
      <c r="F771" s="79">
        <v>117</v>
      </c>
      <c r="G771" s="79">
        <v>14</v>
      </c>
      <c r="H771" s="79">
        <v>8.9300000000000004E-2</v>
      </c>
      <c r="I771" s="79" t="s">
        <v>1529</v>
      </c>
      <c r="J771" s="35">
        <v>2.98</v>
      </c>
    </row>
    <row r="772" spans="1:10" x14ac:dyDescent="0.3">
      <c r="A772" s="79" t="s">
        <v>1535</v>
      </c>
      <c r="B772" s="79">
        <v>2020</v>
      </c>
      <c r="D772" s="79" t="s">
        <v>1490</v>
      </c>
      <c r="E772" s="79" t="s">
        <v>1436</v>
      </c>
      <c r="F772" s="79">
        <v>129</v>
      </c>
      <c r="G772" s="79">
        <v>14</v>
      </c>
      <c r="H772" s="79">
        <v>8.9300000000000004E-2</v>
      </c>
      <c r="I772" s="79" t="s">
        <v>1529</v>
      </c>
      <c r="J772" s="35">
        <v>2.98</v>
      </c>
    </row>
    <row r="773" spans="1:10" x14ac:dyDescent="0.3">
      <c r="A773" s="79" t="s">
        <v>1535</v>
      </c>
      <c r="B773" s="79">
        <v>2020</v>
      </c>
      <c r="D773" s="79" t="s">
        <v>1491</v>
      </c>
      <c r="E773" s="79" t="s">
        <v>1436</v>
      </c>
      <c r="F773" s="79">
        <v>29</v>
      </c>
      <c r="G773" s="79">
        <v>10</v>
      </c>
      <c r="H773" s="79">
        <v>8.9300000000000004E-2</v>
      </c>
      <c r="I773" s="79" t="s">
        <v>1529</v>
      </c>
      <c r="J773" s="35">
        <v>2.87</v>
      </c>
    </row>
    <row r="774" spans="1:10" x14ac:dyDescent="0.3">
      <c r="A774" s="79" t="s">
        <v>1535</v>
      </c>
      <c r="B774" s="79">
        <v>2020</v>
      </c>
      <c r="D774" s="79" t="s">
        <v>1492</v>
      </c>
      <c r="E774" s="79" t="s">
        <v>1436</v>
      </c>
      <c r="F774" s="79">
        <v>51</v>
      </c>
      <c r="G774" s="79">
        <v>10</v>
      </c>
      <c r="H774" s="79">
        <v>8.9300000000000004E-2</v>
      </c>
      <c r="I774" s="79" t="s">
        <v>1529</v>
      </c>
      <c r="J774" s="35">
        <v>2.87</v>
      </c>
    </row>
    <row r="775" spans="1:10" x14ac:dyDescent="0.3">
      <c r="A775" s="79" t="s">
        <v>1535</v>
      </c>
      <c r="B775" s="79">
        <v>2020</v>
      </c>
      <c r="D775" s="79" t="s">
        <v>1493</v>
      </c>
      <c r="E775" s="79">
        <v>0</v>
      </c>
      <c r="F775" s="79">
        <v>1348363</v>
      </c>
      <c r="G775" s="79"/>
      <c r="H775" s="79">
        <v>4.2700000000000002E-2</v>
      </c>
      <c r="I775" s="79" t="s">
        <v>1529</v>
      </c>
      <c r="J775" s="35">
        <v>0.56000000000000005</v>
      </c>
    </row>
    <row r="776" spans="1:10" x14ac:dyDescent="0.3">
      <c r="A776" s="79" t="s">
        <v>1535</v>
      </c>
      <c r="B776" s="79">
        <v>2020</v>
      </c>
      <c r="I776" s="79" t="s">
        <v>1529</v>
      </c>
      <c r="J776" s="35">
        <v>2.98</v>
      </c>
    </row>
    <row r="777" spans="1:10" x14ac:dyDescent="0.3">
      <c r="A777" s="79" t="s">
        <v>1535</v>
      </c>
      <c r="B777" s="79">
        <v>2020</v>
      </c>
      <c r="I777" s="79" t="s">
        <v>1529</v>
      </c>
      <c r="J777" s="35">
        <v>2.98</v>
      </c>
    </row>
    <row r="778" spans="1:10" x14ac:dyDescent="0.3">
      <c r="A778" s="79" t="s">
        <v>1535</v>
      </c>
      <c r="B778" s="79">
        <v>2020</v>
      </c>
      <c r="I778" s="79" t="s">
        <v>1529</v>
      </c>
      <c r="J778" s="35">
        <v>2.98</v>
      </c>
    </row>
    <row r="779" spans="1:10" x14ac:dyDescent="0.3">
      <c r="A779" s="79" t="s">
        <v>1535</v>
      </c>
      <c r="B779" s="79">
        <v>2020</v>
      </c>
      <c r="I779" s="79" t="s">
        <v>1529</v>
      </c>
      <c r="J779" s="35">
        <v>2.98</v>
      </c>
    </row>
    <row r="780" spans="1:10" x14ac:dyDescent="0.3">
      <c r="A780" s="79" t="s">
        <v>1535</v>
      </c>
      <c r="B780" s="79">
        <v>2020</v>
      </c>
      <c r="I780" s="79" t="s">
        <v>1529</v>
      </c>
      <c r="J780" s="35">
        <v>2.96</v>
      </c>
    </row>
    <row r="781" spans="1:10" x14ac:dyDescent="0.3">
      <c r="A781" s="79" t="s">
        <v>1535</v>
      </c>
      <c r="B781" s="79">
        <v>2020</v>
      </c>
      <c r="I781" s="79" t="s">
        <v>1529</v>
      </c>
      <c r="J781" s="35">
        <v>2.87</v>
      </c>
    </row>
    <row r="782" spans="1:10" x14ac:dyDescent="0.3">
      <c r="I782" s="79" t="s">
        <v>1529</v>
      </c>
      <c r="J782" s="35">
        <v>2.96</v>
      </c>
    </row>
    <row r="783" spans="1:10" x14ac:dyDescent="0.3">
      <c r="I783" s="79" t="s">
        <v>1529</v>
      </c>
      <c r="J783" s="35">
        <v>2.88</v>
      </c>
    </row>
    <row r="784" spans="1:10" x14ac:dyDescent="0.3">
      <c r="I784" s="79" t="s">
        <v>1529</v>
      </c>
      <c r="J784" s="35">
        <v>2.91</v>
      </c>
    </row>
    <row r="785" spans="1:22" x14ac:dyDescent="0.3">
      <c r="I785" s="79" t="s">
        <v>1529</v>
      </c>
      <c r="J785" s="35">
        <v>1.71</v>
      </c>
    </row>
    <row r="786" spans="1:22" x14ac:dyDescent="0.3">
      <c r="I786" s="79" t="s">
        <v>1529</v>
      </c>
      <c r="J786" s="35">
        <v>2.3199999999999998</v>
      </c>
    </row>
    <row r="787" spans="1:22" ht="409.6" customHeight="1" x14ac:dyDescent="0.3">
      <c r="A787" t="s">
        <v>1557</v>
      </c>
      <c r="I787" s="79"/>
      <c r="J787" s="80"/>
      <c r="K787" s="147" t="s">
        <v>1556</v>
      </c>
      <c r="L787" s="147"/>
      <c r="M787" s="147"/>
      <c r="N787" s="147"/>
      <c r="O787" s="147"/>
      <c r="P787" s="147"/>
      <c r="Q787" s="147"/>
      <c r="R787" s="147"/>
      <c r="S787" s="147"/>
      <c r="T787" s="147"/>
      <c r="U787" s="147"/>
      <c r="V787" s="147"/>
    </row>
    <row r="788" spans="1:22" x14ac:dyDescent="0.3">
      <c r="A788" t="s">
        <v>1600</v>
      </c>
      <c r="B788" s="79">
        <v>2019</v>
      </c>
      <c r="C788" s="79" t="s">
        <v>1601</v>
      </c>
      <c r="D788" s="79" t="s">
        <v>474</v>
      </c>
      <c r="E788" s="79">
        <v>1</v>
      </c>
      <c r="F788" s="79">
        <v>677.7</v>
      </c>
      <c r="G788" s="79">
        <v>5</v>
      </c>
      <c r="H788" s="79">
        <v>0.107</v>
      </c>
      <c r="I788" s="35">
        <v>72.510000000000005</v>
      </c>
      <c r="J788" s="34">
        <v>865.67</v>
      </c>
      <c r="K788" s="34">
        <v>865.67</v>
      </c>
    </row>
    <row r="789" spans="1:22" x14ac:dyDescent="0.3">
      <c r="B789" s="79">
        <v>2019</v>
      </c>
      <c r="C789" s="79" t="s">
        <v>1602</v>
      </c>
      <c r="D789" s="79" t="s">
        <v>1603</v>
      </c>
      <c r="E789" s="79">
        <v>12</v>
      </c>
      <c r="F789" s="79">
        <v>7674.45</v>
      </c>
      <c r="G789" s="79">
        <v>15</v>
      </c>
      <c r="H789" s="79">
        <v>0.107</v>
      </c>
      <c r="I789" s="35">
        <v>821.17</v>
      </c>
      <c r="J789" s="34">
        <v>9803.06</v>
      </c>
      <c r="K789" s="34">
        <v>9803.06</v>
      </c>
    </row>
    <row r="790" spans="1:22" x14ac:dyDescent="0.3">
      <c r="B790" s="79">
        <v>2019</v>
      </c>
      <c r="C790" s="79" t="s">
        <v>1604</v>
      </c>
      <c r="D790" s="79" t="s">
        <v>645</v>
      </c>
      <c r="E790" s="79">
        <v>3</v>
      </c>
      <c r="F790" s="79">
        <v>7235.59</v>
      </c>
      <c r="G790" s="79">
        <v>15</v>
      </c>
      <c r="H790" s="79">
        <v>0.107</v>
      </c>
      <c r="I790" s="35">
        <v>774.21</v>
      </c>
      <c r="J790" s="34">
        <v>9242.4699999999993</v>
      </c>
      <c r="K790" s="34">
        <v>9242.4699999999993</v>
      </c>
    </row>
    <row r="791" spans="1:22" x14ac:dyDescent="0.3">
      <c r="B791" s="79">
        <v>2019</v>
      </c>
      <c r="C791" s="79" t="s">
        <v>1605</v>
      </c>
      <c r="D791" s="79" t="s">
        <v>1606</v>
      </c>
      <c r="E791" s="79">
        <v>24</v>
      </c>
      <c r="F791" s="79">
        <v>1307.1500000000001</v>
      </c>
      <c r="G791" s="79">
        <v>15</v>
      </c>
      <c r="H791" s="79">
        <v>0.107</v>
      </c>
      <c r="I791" s="35">
        <v>139.87</v>
      </c>
      <c r="J791" s="34">
        <v>1669.71</v>
      </c>
      <c r="K791" s="34">
        <v>1669.71</v>
      </c>
    </row>
    <row r="792" spans="1:22" x14ac:dyDescent="0.3">
      <c r="B792" s="79">
        <v>2019</v>
      </c>
      <c r="C792" s="79" t="s">
        <v>1607</v>
      </c>
      <c r="D792" s="79" t="s">
        <v>647</v>
      </c>
      <c r="E792" s="79">
        <v>3</v>
      </c>
      <c r="F792" s="79">
        <v>793.31</v>
      </c>
      <c r="G792" s="79">
        <v>15</v>
      </c>
      <c r="H792" s="79">
        <v>0.107</v>
      </c>
      <c r="I792" s="35">
        <v>84.88</v>
      </c>
      <c r="J792" s="34">
        <v>1013.34</v>
      </c>
      <c r="K792" s="34">
        <v>1013.34</v>
      </c>
    </row>
    <row r="793" spans="1:22" x14ac:dyDescent="0.3">
      <c r="B793" s="79">
        <v>2019</v>
      </c>
      <c r="C793" s="79" t="s">
        <v>1608</v>
      </c>
      <c r="D793" s="79" t="s">
        <v>345</v>
      </c>
      <c r="E793" s="79">
        <v>6</v>
      </c>
      <c r="F793" s="79">
        <v>793.31</v>
      </c>
      <c r="G793" s="79">
        <v>15</v>
      </c>
      <c r="H793" s="79">
        <v>0.107</v>
      </c>
      <c r="I793" s="35">
        <v>509.31</v>
      </c>
      <c r="J793" s="34">
        <v>6080.05</v>
      </c>
      <c r="K793" s="34">
        <v>6080.05</v>
      </c>
    </row>
    <row r="794" spans="1:22" x14ac:dyDescent="0.3">
      <c r="B794" s="79">
        <v>2019</v>
      </c>
      <c r="C794" s="79" t="s">
        <v>1609</v>
      </c>
      <c r="D794" s="79" t="s">
        <v>748</v>
      </c>
      <c r="E794" s="79">
        <v>1</v>
      </c>
      <c r="F794" s="79">
        <v>794.44</v>
      </c>
      <c r="G794" s="79">
        <v>15</v>
      </c>
      <c r="H794" s="79">
        <v>0.107</v>
      </c>
      <c r="I794" s="35">
        <v>85.01</v>
      </c>
      <c r="J794" s="34">
        <v>1014.79</v>
      </c>
      <c r="K794" s="34">
        <v>1014.79</v>
      </c>
    </row>
    <row r="795" spans="1:22" x14ac:dyDescent="0.3">
      <c r="B795" s="79">
        <v>2019</v>
      </c>
      <c r="C795" s="79" t="s">
        <v>1610</v>
      </c>
      <c r="D795" s="79" t="s">
        <v>749</v>
      </c>
      <c r="E795" s="79">
        <v>21</v>
      </c>
      <c r="F795" s="79">
        <v>1307.1500000000001</v>
      </c>
      <c r="G795" s="79">
        <v>15</v>
      </c>
      <c r="H795" s="79">
        <v>0.107</v>
      </c>
      <c r="I795" s="35">
        <v>2937.17</v>
      </c>
      <c r="J795" s="34">
        <v>35063.699999999997</v>
      </c>
      <c r="K795" s="34">
        <v>35063.699999999997</v>
      </c>
    </row>
    <row r="796" spans="1:22" x14ac:dyDescent="0.3">
      <c r="B796" s="79">
        <v>2019</v>
      </c>
      <c r="C796" s="79" t="s">
        <v>1611</v>
      </c>
      <c r="D796" s="79" t="s">
        <v>750</v>
      </c>
      <c r="E796" s="79">
        <v>6</v>
      </c>
      <c r="F796" s="79">
        <v>7674.45</v>
      </c>
      <c r="G796" s="79">
        <v>15</v>
      </c>
      <c r="H796" s="79">
        <v>0.107</v>
      </c>
      <c r="I796" s="35">
        <v>4927</v>
      </c>
      <c r="J796" s="34">
        <v>58818.17</v>
      </c>
      <c r="K796" s="34">
        <v>58818.17</v>
      </c>
    </row>
    <row r="797" spans="1:22" x14ac:dyDescent="0.3">
      <c r="B797" s="79">
        <v>2019</v>
      </c>
      <c r="C797" s="79" t="s">
        <v>1612</v>
      </c>
      <c r="D797" s="79" t="s">
        <v>754</v>
      </c>
      <c r="E797" s="79">
        <v>1</v>
      </c>
      <c r="F797" s="79">
        <v>6685.75</v>
      </c>
      <c r="G797" s="79">
        <v>15</v>
      </c>
      <c r="H797" s="79">
        <v>0.107</v>
      </c>
      <c r="I797" s="35">
        <v>715.38</v>
      </c>
      <c r="J797" s="34">
        <v>8540.1</v>
      </c>
      <c r="K797" s="34">
        <v>8540.1</v>
      </c>
    </row>
    <row r="798" spans="1:22" x14ac:dyDescent="0.3">
      <c r="B798" s="79">
        <v>2019</v>
      </c>
      <c r="C798" s="79" t="s">
        <v>1613</v>
      </c>
      <c r="D798" s="79" t="s">
        <v>1614</v>
      </c>
      <c r="E798" s="79">
        <v>3</v>
      </c>
      <c r="F798" s="79">
        <v>6685.75</v>
      </c>
      <c r="G798" s="79">
        <v>15</v>
      </c>
      <c r="H798" s="79">
        <v>0.107</v>
      </c>
      <c r="I798" s="35">
        <v>2146.13</v>
      </c>
      <c r="J798" s="34">
        <v>25620.31</v>
      </c>
      <c r="K798" s="34">
        <v>25620.31</v>
      </c>
    </row>
    <row r="799" spans="1:22" x14ac:dyDescent="0.3">
      <c r="B799" s="79">
        <v>2019</v>
      </c>
      <c r="C799" s="79" t="s">
        <v>1615</v>
      </c>
      <c r="D799" s="79" t="s">
        <v>1616</v>
      </c>
      <c r="E799" s="79">
        <v>1</v>
      </c>
      <c r="F799" s="79">
        <v>6996.71</v>
      </c>
      <c r="G799" s="79">
        <v>15</v>
      </c>
      <c r="H799" s="79">
        <v>0.107</v>
      </c>
      <c r="I799" s="35">
        <v>748.65</v>
      </c>
      <c r="J799" s="34">
        <v>8937.31</v>
      </c>
      <c r="K799" s="34">
        <v>8937.31</v>
      </c>
    </row>
    <row r="800" spans="1:22" x14ac:dyDescent="0.3">
      <c r="B800" s="79">
        <v>2019</v>
      </c>
      <c r="C800" s="79" t="s">
        <v>1617</v>
      </c>
      <c r="D800" s="79" t="s">
        <v>763</v>
      </c>
      <c r="E800" s="79">
        <v>1</v>
      </c>
      <c r="F800" s="79">
        <v>1407.89</v>
      </c>
      <c r="G800" s="79">
        <v>13</v>
      </c>
      <c r="H800" s="79">
        <v>0.107</v>
      </c>
      <c r="I800" s="35">
        <v>150.63999999999999</v>
      </c>
      <c r="J800" s="34">
        <v>1602.09</v>
      </c>
      <c r="K800" s="34">
        <v>1602.09</v>
      </c>
    </row>
    <row r="801" spans="2:11" x14ac:dyDescent="0.3">
      <c r="B801" s="79">
        <v>2019</v>
      </c>
      <c r="C801" s="79" t="s">
        <v>1618</v>
      </c>
      <c r="D801" s="79" t="s">
        <v>473</v>
      </c>
      <c r="E801" s="79">
        <v>3</v>
      </c>
      <c r="F801" s="79">
        <v>1488.81</v>
      </c>
      <c r="G801" s="79">
        <v>13</v>
      </c>
      <c r="H801" s="79">
        <v>0.107</v>
      </c>
      <c r="I801" s="35">
        <v>159.30000000000001</v>
      </c>
      <c r="J801" s="34">
        <v>1901.75</v>
      </c>
      <c r="K801" s="34">
        <v>1901.75</v>
      </c>
    </row>
    <row r="802" spans="2:11" x14ac:dyDescent="0.3">
      <c r="B802" s="79">
        <v>2019</v>
      </c>
      <c r="C802" s="79" t="s">
        <v>1618</v>
      </c>
      <c r="D802" s="79" t="s">
        <v>1619</v>
      </c>
      <c r="E802" s="79">
        <v>15</v>
      </c>
      <c r="F802" s="79">
        <v>1191.06</v>
      </c>
      <c r="G802" s="79">
        <v>13</v>
      </c>
      <c r="H802" s="79">
        <v>0.107</v>
      </c>
      <c r="I802" s="35">
        <v>127.44</v>
      </c>
      <c r="J802" s="34">
        <v>1521.42</v>
      </c>
      <c r="K802" s="34">
        <v>1521.42</v>
      </c>
    </row>
    <row r="803" spans="2:11" x14ac:dyDescent="0.3">
      <c r="B803" s="79">
        <v>2019</v>
      </c>
      <c r="C803" s="79" t="s">
        <v>1620</v>
      </c>
      <c r="D803" s="79" t="s">
        <v>638</v>
      </c>
      <c r="E803" s="79">
        <v>3</v>
      </c>
      <c r="F803" s="79">
        <v>2645</v>
      </c>
      <c r="G803" s="79">
        <v>45</v>
      </c>
      <c r="H803" s="79">
        <v>0.107</v>
      </c>
      <c r="I803" s="35">
        <v>283.02</v>
      </c>
      <c r="J803" s="34">
        <v>3378.63</v>
      </c>
      <c r="K803" s="34">
        <v>3378.63</v>
      </c>
    </row>
    <row r="804" spans="2:11" x14ac:dyDescent="0.3">
      <c r="B804" s="79">
        <v>2019</v>
      </c>
      <c r="C804" s="79" t="s">
        <v>1620</v>
      </c>
      <c r="D804" s="79" t="s">
        <v>344</v>
      </c>
      <c r="E804" s="79">
        <v>12</v>
      </c>
      <c r="F804" s="79">
        <v>1391</v>
      </c>
      <c r="G804" s="79">
        <v>45</v>
      </c>
      <c r="H804" s="79">
        <v>0.107</v>
      </c>
      <c r="I804" s="35">
        <v>148.84</v>
      </c>
      <c r="J804" s="34">
        <v>1776.81</v>
      </c>
      <c r="K804" s="34">
        <v>1776.81</v>
      </c>
    </row>
    <row r="805" spans="2:11" x14ac:dyDescent="0.3">
      <c r="B805" s="79">
        <v>2019</v>
      </c>
      <c r="C805" s="79" t="s">
        <v>1621</v>
      </c>
      <c r="D805" s="79" t="s">
        <v>768</v>
      </c>
      <c r="E805" s="79">
        <v>3</v>
      </c>
      <c r="F805" s="79">
        <v>487.12</v>
      </c>
      <c r="G805" s="79">
        <v>45</v>
      </c>
      <c r="H805" s="79">
        <v>0.107</v>
      </c>
      <c r="I805" s="35">
        <v>52.12</v>
      </c>
      <c r="J805" s="34">
        <v>622.23</v>
      </c>
      <c r="K805" s="34">
        <v>622.23</v>
      </c>
    </row>
    <row r="806" spans="2:11" x14ac:dyDescent="0.3">
      <c r="B806" s="79">
        <v>2019</v>
      </c>
      <c r="C806" s="79" t="s">
        <v>1622</v>
      </c>
      <c r="D806" s="79" t="s">
        <v>1623</v>
      </c>
      <c r="E806" s="79">
        <v>6</v>
      </c>
      <c r="F806" s="79">
        <v>348.27</v>
      </c>
      <c r="G806" s="79">
        <v>45</v>
      </c>
      <c r="H806" s="79">
        <v>0.107</v>
      </c>
      <c r="I806" s="35">
        <v>37.26</v>
      </c>
      <c r="J806" s="34">
        <v>444.87</v>
      </c>
      <c r="K806" s="34">
        <v>444.87</v>
      </c>
    </row>
    <row r="807" spans="2:11" x14ac:dyDescent="0.3">
      <c r="B807" s="79">
        <v>2019</v>
      </c>
      <c r="C807" s="79" t="s">
        <v>1624</v>
      </c>
      <c r="D807" s="79" t="s">
        <v>657</v>
      </c>
      <c r="E807" s="79">
        <v>1</v>
      </c>
      <c r="F807" s="79">
        <v>83.88</v>
      </c>
      <c r="G807" s="79">
        <v>45</v>
      </c>
      <c r="H807" s="79">
        <v>0.107</v>
      </c>
      <c r="I807" s="35">
        <v>8.98</v>
      </c>
      <c r="J807" s="34">
        <v>107.15</v>
      </c>
      <c r="K807" s="34">
        <v>107.15</v>
      </c>
    </row>
    <row r="808" spans="2:11" x14ac:dyDescent="0.3">
      <c r="B808" s="79">
        <v>2019</v>
      </c>
      <c r="C808" s="79" t="s">
        <v>1625</v>
      </c>
      <c r="D808" s="79" t="s">
        <v>1626</v>
      </c>
      <c r="E808" s="79">
        <v>4</v>
      </c>
      <c r="F808" s="79">
        <v>677.7</v>
      </c>
      <c r="G808" s="79">
        <v>5</v>
      </c>
      <c r="H808" s="79">
        <v>0.107</v>
      </c>
      <c r="I808" s="35">
        <v>72.510000000000005</v>
      </c>
      <c r="J808" s="34">
        <v>865.67</v>
      </c>
      <c r="K808" s="34">
        <v>865.67</v>
      </c>
    </row>
    <row r="809" spans="2:11" x14ac:dyDescent="0.3">
      <c r="B809" s="79">
        <v>2019</v>
      </c>
      <c r="C809" s="79" t="s">
        <v>1627</v>
      </c>
      <c r="D809" s="79" t="s">
        <v>1628</v>
      </c>
      <c r="E809" s="79">
        <v>1</v>
      </c>
      <c r="F809" s="79">
        <v>468.93</v>
      </c>
      <c r="G809" s="79">
        <v>5</v>
      </c>
      <c r="H809" s="79">
        <v>0.107</v>
      </c>
      <c r="I809" s="35">
        <v>50.18</v>
      </c>
      <c r="J809" s="34">
        <v>598.99</v>
      </c>
      <c r="K809" s="34">
        <v>598.99</v>
      </c>
    </row>
    <row r="810" spans="2:11" x14ac:dyDescent="0.3">
      <c r="B810" s="79">
        <v>2019</v>
      </c>
      <c r="C810" s="79" t="s">
        <v>1627</v>
      </c>
      <c r="D810" s="79" t="s">
        <v>1629</v>
      </c>
      <c r="E810" s="79">
        <v>1</v>
      </c>
      <c r="F810" s="79">
        <v>468.93</v>
      </c>
      <c r="G810" s="79">
        <v>5</v>
      </c>
      <c r="H810" s="79">
        <v>0.107</v>
      </c>
      <c r="I810" s="35">
        <v>50.18</v>
      </c>
      <c r="J810" s="34">
        <v>598.99</v>
      </c>
      <c r="K810" s="34">
        <v>598.99</v>
      </c>
    </row>
    <row r="811" spans="2:11" x14ac:dyDescent="0.3">
      <c r="B811" s="79">
        <v>2019</v>
      </c>
      <c r="C811" s="79" t="s">
        <v>1630</v>
      </c>
      <c r="D811" s="79" t="s">
        <v>1631</v>
      </c>
      <c r="E811" s="79">
        <v>1</v>
      </c>
      <c r="F811" s="79">
        <v>677.7</v>
      </c>
      <c r="G811" s="79">
        <v>5</v>
      </c>
      <c r="H811" s="79">
        <v>0.107</v>
      </c>
      <c r="I811" s="35">
        <v>72.510000000000005</v>
      </c>
      <c r="J811" s="34">
        <v>865.67</v>
      </c>
      <c r="K811" s="34">
        <v>865.67</v>
      </c>
    </row>
    <row r="812" spans="2:11" x14ac:dyDescent="0.3">
      <c r="B812" s="79">
        <v>2019</v>
      </c>
      <c r="C812" s="79" t="s">
        <v>1632</v>
      </c>
      <c r="D812" s="79" t="s">
        <v>643</v>
      </c>
      <c r="E812" s="79">
        <v>1</v>
      </c>
      <c r="F812" s="79">
        <v>1032.71</v>
      </c>
      <c r="G812" s="79">
        <v>5</v>
      </c>
      <c r="H812" s="79">
        <v>0.107</v>
      </c>
      <c r="I812" s="35">
        <v>110.5</v>
      </c>
      <c r="J812" s="34">
        <v>506.06</v>
      </c>
      <c r="K812" s="34">
        <v>506.06</v>
      </c>
    </row>
    <row r="813" spans="2:11" x14ac:dyDescent="0.3">
      <c r="B813" s="79">
        <v>2019</v>
      </c>
      <c r="C813" s="79" t="s">
        <v>1633</v>
      </c>
      <c r="D813" s="79" t="s">
        <v>1634</v>
      </c>
      <c r="E813" s="79">
        <v>5</v>
      </c>
      <c r="F813" s="79">
        <v>1636.08</v>
      </c>
      <c r="G813" s="79">
        <v>45</v>
      </c>
      <c r="H813" s="79">
        <v>0.107</v>
      </c>
      <c r="I813" s="35">
        <v>875.3</v>
      </c>
      <c r="J813" s="34">
        <v>21461.3</v>
      </c>
      <c r="K813" s="34">
        <v>21461.3</v>
      </c>
    </row>
    <row r="814" spans="2:11" x14ac:dyDescent="0.3">
      <c r="B814" s="79">
        <v>2019</v>
      </c>
      <c r="C814" s="79" t="s">
        <v>1635</v>
      </c>
      <c r="D814" s="79" t="s">
        <v>767</v>
      </c>
      <c r="E814" s="79">
        <v>3</v>
      </c>
      <c r="F814" s="79">
        <v>1229.33</v>
      </c>
      <c r="G814" s="79">
        <v>45</v>
      </c>
      <c r="H814" s="79">
        <v>0.107</v>
      </c>
      <c r="I814" s="35">
        <v>394.61</v>
      </c>
      <c r="J814" s="34">
        <v>9675.4500000000007</v>
      </c>
      <c r="K814" s="34">
        <v>9675.4500000000007</v>
      </c>
    </row>
    <row r="815" spans="2:11" x14ac:dyDescent="0.3">
      <c r="B815" s="79">
        <v>2019</v>
      </c>
      <c r="C815" s="79" t="s">
        <v>1635</v>
      </c>
      <c r="D815" s="79" t="s">
        <v>1636</v>
      </c>
      <c r="E815" s="79">
        <v>1</v>
      </c>
      <c r="F815" s="79">
        <v>210.48</v>
      </c>
      <c r="G815" s="79">
        <v>45</v>
      </c>
      <c r="H815" s="79">
        <v>0.107</v>
      </c>
      <c r="I815" s="35">
        <v>22.52</v>
      </c>
      <c r="J815" s="34">
        <v>552.19000000000005</v>
      </c>
      <c r="K815" s="34">
        <v>552.19000000000005</v>
      </c>
    </row>
    <row r="816" spans="2:11" x14ac:dyDescent="0.3">
      <c r="B816" s="79">
        <v>2019</v>
      </c>
      <c r="C816" s="79" t="s">
        <v>1637</v>
      </c>
      <c r="D816" s="79" t="s">
        <v>1255</v>
      </c>
      <c r="E816" s="79">
        <v>2</v>
      </c>
      <c r="F816" s="79">
        <v>1387.53</v>
      </c>
      <c r="G816" s="79">
        <v>45</v>
      </c>
      <c r="H816" s="79">
        <v>0.107</v>
      </c>
      <c r="I816" s="35">
        <v>296.93</v>
      </c>
      <c r="J816" s="34">
        <v>7280.38</v>
      </c>
      <c r="K816" s="34">
        <v>7280.38</v>
      </c>
    </row>
    <row r="817" spans="2:11" x14ac:dyDescent="0.3">
      <c r="B817" s="79">
        <v>2019</v>
      </c>
      <c r="C817" s="79" t="s">
        <v>1638</v>
      </c>
      <c r="D817" s="79" t="s">
        <v>1639</v>
      </c>
      <c r="E817" s="79">
        <v>1</v>
      </c>
      <c r="F817" s="79">
        <v>384</v>
      </c>
      <c r="G817" s="79">
        <v>45</v>
      </c>
      <c r="H817" s="79">
        <v>0.107</v>
      </c>
      <c r="I817" s="35">
        <v>41.09</v>
      </c>
      <c r="J817" s="34">
        <v>1007.42</v>
      </c>
      <c r="K817" s="34">
        <v>1007.42</v>
      </c>
    </row>
    <row r="818" spans="2:11" x14ac:dyDescent="0.3">
      <c r="B818" s="79">
        <v>2019</v>
      </c>
      <c r="C818" s="79" t="s">
        <v>1640</v>
      </c>
      <c r="D818" s="79" t="s">
        <v>350</v>
      </c>
      <c r="E818" s="79">
        <v>1</v>
      </c>
      <c r="F818" s="79">
        <v>159.22</v>
      </c>
      <c r="G818" s="79">
        <v>45</v>
      </c>
      <c r="H818" s="79">
        <v>0.107</v>
      </c>
      <c r="I818" s="35">
        <v>17.04</v>
      </c>
      <c r="J818" s="34">
        <v>417.71</v>
      </c>
      <c r="K818" s="34">
        <v>417.71</v>
      </c>
    </row>
    <row r="819" spans="2:11" x14ac:dyDescent="0.3">
      <c r="B819" s="79">
        <v>2019</v>
      </c>
      <c r="C819" s="79" t="s">
        <v>1641</v>
      </c>
      <c r="D819" s="79" t="s">
        <v>932</v>
      </c>
      <c r="E819" s="79">
        <v>2</v>
      </c>
      <c r="F819" s="79">
        <v>367.31</v>
      </c>
      <c r="G819" s="79">
        <v>45</v>
      </c>
      <c r="H819" s="79">
        <v>0.107</v>
      </c>
      <c r="I819" s="35">
        <v>78.599999999999994</v>
      </c>
      <c r="J819" s="34">
        <v>1927.28</v>
      </c>
      <c r="K819" s="34">
        <v>1927.28</v>
      </c>
    </row>
    <row r="820" spans="2:11" x14ac:dyDescent="0.3">
      <c r="B820" s="79">
        <v>2019</v>
      </c>
      <c r="C820" s="79" t="s">
        <v>1642</v>
      </c>
      <c r="D820" s="79" t="s">
        <v>1643</v>
      </c>
      <c r="E820" s="79">
        <v>1</v>
      </c>
      <c r="F820" s="79">
        <v>935</v>
      </c>
      <c r="G820" s="79">
        <v>45</v>
      </c>
      <c r="H820" s="79">
        <v>0.107</v>
      </c>
      <c r="I820" s="35">
        <v>100.05</v>
      </c>
      <c r="J820" s="34">
        <v>2452.9699999999998</v>
      </c>
      <c r="K820" s="34">
        <v>2452.9699999999998</v>
      </c>
    </row>
    <row r="821" spans="2:11" x14ac:dyDescent="0.3">
      <c r="B821" s="79">
        <v>2019</v>
      </c>
      <c r="C821" s="79" t="s">
        <v>1644</v>
      </c>
      <c r="D821" s="79" t="s">
        <v>1645</v>
      </c>
      <c r="E821" s="79">
        <v>3</v>
      </c>
      <c r="F821" s="79">
        <v>212.3</v>
      </c>
      <c r="G821" s="79">
        <v>14</v>
      </c>
      <c r="H821" s="79">
        <v>0.107</v>
      </c>
      <c r="I821" s="35">
        <v>68.150000000000006</v>
      </c>
      <c r="J821" s="34">
        <v>769.81</v>
      </c>
      <c r="K821" s="34">
        <v>769.81</v>
      </c>
    </row>
    <row r="822" spans="2:11" x14ac:dyDescent="0.3">
      <c r="B822" s="79">
        <v>2019</v>
      </c>
      <c r="C822" s="79" t="s">
        <v>1646</v>
      </c>
      <c r="D822" s="79" t="s">
        <v>1647</v>
      </c>
      <c r="E822" s="79">
        <v>5</v>
      </c>
      <c r="F822" s="79">
        <v>145.36000000000001</v>
      </c>
      <c r="G822" s="79">
        <v>14</v>
      </c>
      <c r="H822" s="79">
        <v>0.107</v>
      </c>
      <c r="I822" s="35">
        <v>77.77</v>
      </c>
      <c r="J822" s="34">
        <v>878.47</v>
      </c>
      <c r="K822" s="34">
        <v>878.47</v>
      </c>
    </row>
    <row r="823" spans="2:11" x14ac:dyDescent="0.3">
      <c r="B823" s="79">
        <v>2019</v>
      </c>
      <c r="C823" s="79" t="s">
        <v>1648</v>
      </c>
      <c r="D823" s="79" t="s">
        <v>1649</v>
      </c>
      <c r="E823" s="79">
        <v>2</v>
      </c>
      <c r="F823" s="79">
        <v>152.81</v>
      </c>
      <c r="G823" s="79">
        <v>14</v>
      </c>
      <c r="H823" s="79">
        <v>0.107</v>
      </c>
      <c r="I823" s="35">
        <v>32.700000000000003</v>
      </c>
      <c r="J823" s="34">
        <v>369.4</v>
      </c>
      <c r="K823" s="34">
        <v>369.4</v>
      </c>
    </row>
    <row r="824" spans="2:11" x14ac:dyDescent="0.3">
      <c r="B824" s="79"/>
      <c r="C824" s="79" t="s">
        <v>1646</v>
      </c>
      <c r="D824" s="79" t="s">
        <v>1650</v>
      </c>
      <c r="E824" s="79">
        <v>5</v>
      </c>
      <c r="F824" s="79">
        <v>163.37</v>
      </c>
      <c r="G824" s="79">
        <v>14</v>
      </c>
      <c r="H824" s="79">
        <v>0.107</v>
      </c>
      <c r="I824" s="35">
        <v>87.4</v>
      </c>
      <c r="J824" s="34">
        <v>987.31</v>
      </c>
      <c r="K824" s="34">
        <v>987.31</v>
      </c>
    </row>
    <row r="825" spans="2:11" x14ac:dyDescent="0.3">
      <c r="B825" s="79">
        <v>2020</v>
      </c>
      <c r="C825" s="79" t="s">
        <v>1651</v>
      </c>
      <c r="D825" s="79" t="s">
        <v>1652</v>
      </c>
      <c r="E825" s="79">
        <v>14</v>
      </c>
      <c r="F825" s="79">
        <v>72.64</v>
      </c>
      <c r="G825" s="79">
        <v>12</v>
      </c>
      <c r="H825" s="79">
        <v>0.107</v>
      </c>
      <c r="I825" s="35">
        <v>108.81</v>
      </c>
      <c r="J825" s="34">
        <v>1083.1400000000001</v>
      </c>
      <c r="K825" s="34">
        <v>1083.1400000000001</v>
      </c>
    </row>
    <row r="826" spans="2:11" x14ac:dyDescent="0.3">
      <c r="B826" s="79">
        <v>2020</v>
      </c>
      <c r="C826" s="79" t="s">
        <v>1653</v>
      </c>
      <c r="D826" s="79" t="s">
        <v>650</v>
      </c>
      <c r="E826" s="79">
        <v>3</v>
      </c>
      <c r="F826" s="79">
        <v>2714.79</v>
      </c>
      <c r="G826" s="79">
        <v>45</v>
      </c>
      <c r="H826" s="79">
        <v>0.107</v>
      </c>
      <c r="I826" s="35">
        <v>871.45</v>
      </c>
      <c r="J826" s="34">
        <v>21366.77</v>
      </c>
      <c r="K826" s="34">
        <v>21366.77</v>
      </c>
    </row>
    <row r="827" spans="2:11" x14ac:dyDescent="0.3">
      <c r="B827" s="79">
        <v>2020</v>
      </c>
      <c r="C827" s="79" t="s">
        <v>1654</v>
      </c>
      <c r="D827" s="79" t="s">
        <v>1655</v>
      </c>
      <c r="E827" s="79">
        <v>20</v>
      </c>
      <c r="F827" s="79">
        <v>46.61</v>
      </c>
      <c r="G827" s="79">
        <v>45</v>
      </c>
      <c r="H827" s="79">
        <v>0.107</v>
      </c>
      <c r="I827" s="35">
        <v>99.75</v>
      </c>
      <c r="J827" s="34">
        <v>2445.63</v>
      </c>
      <c r="K827" s="34">
        <v>2445.63</v>
      </c>
    </row>
    <row r="828" spans="2:11" x14ac:dyDescent="0.3">
      <c r="B828" s="79">
        <v>2020</v>
      </c>
      <c r="C828" s="79" t="s">
        <v>1656</v>
      </c>
      <c r="D828" s="79" t="s">
        <v>1657</v>
      </c>
      <c r="E828" s="79">
        <v>93</v>
      </c>
      <c r="F828" s="79">
        <v>19.96</v>
      </c>
      <c r="G828" s="79">
        <v>45</v>
      </c>
      <c r="H828" s="79">
        <v>0.107</v>
      </c>
      <c r="I828" s="35">
        <v>198.62</v>
      </c>
      <c r="J828" s="34">
        <v>4869.95</v>
      </c>
      <c r="K828" s="34">
        <v>4869.95</v>
      </c>
    </row>
    <row r="829" spans="2:11" x14ac:dyDescent="0.3">
      <c r="B829" s="79">
        <v>2020</v>
      </c>
      <c r="C829" s="79" t="s">
        <v>1658</v>
      </c>
      <c r="D829" s="79" t="s">
        <v>1659</v>
      </c>
      <c r="E829" s="79">
        <v>20733</v>
      </c>
      <c r="F829" s="79">
        <v>13.91</v>
      </c>
      <c r="G829" s="79">
        <v>5</v>
      </c>
      <c r="H829" s="79">
        <v>0.107</v>
      </c>
      <c r="I829" s="35">
        <v>30858.38</v>
      </c>
      <c r="J829" s="34">
        <v>141322.32</v>
      </c>
      <c r="K829" s="34">
        <v>141322.32</v>
      </c>
    </row>
    <row r="830" spans="2:11" x14ac:dyDescent="0.3">
      <c r="B830" s="79">
        <v>2020</v>
      </c>
      <c r="C830" s="79"/>
      <c r="D830" s="79"/>
      <c r="E830" s="79"/>
      <c r="F830" s="79"/>
      <c r="G830" s="79"/>
      <c r="H830" s="79"/>
      <c r="I830" s="79"/>
      <c r="J830" s="80"/>
      <c r="K830" s="84"/>
    </row>
    <row r="831" spans="2:11" x14ac:dyDescent="0.3">
      <c r="B831" s="79">
        <v>2020</v>
      </c>
      <c r="C831" s="79"/>
      <c r="D831" s="79"/>
      <c r="E831" s="79"/>
      <c r="F831" s="79"/>
      <c r="G831" s="79"/>
      <c r="H831" s="79"/>
      <c r="I831" s="79"/>
      <c r="J831" s="80"/>
      <c r="K831" s="79"/>
    </row>
    <row r="832" spans="2:11" x14ac:dyDescent="0.3">
      <c r="B832" s="79">
        <v>2020</v>
      </c>
      <c r="C832" s="79"/>
      <c r="D832" s="79"/>
      <c r="E832" s="79"/>
      <c r="F832" s="79"/>
      <c r="G832" s="79"/>
      <c r="H832" s="79"/>
      <c r="I832" s="79"/>
      <c r="J832" s="80"/>
      <c r="K832" s="84"/>
    </row>
    <row r="833" spans="2:11" x14ac:dyDescent="0.3">
      <c r="B833" s="79">
        <v>2020</v>
      </c>
      <c r="D833" s="79"/>
      <c r="E833" s="79"/>
      <c r="F833" s="79"/>
      <c r="G833" s="79"/>
      <c r="H833" s="79"/>
      <c r="I833" s="79"/>
      <c r="J833" s="80"/>
      <c r="K833" s="79"/>
    </row>
    <row r="834" spans="2:11" x14ac:dyDescent="0.3">
      <c r="B834" s="79">
        <v>2020</v>
      </c>
      <c r="D834" s="79"/>
      <c r="E834" s="79"/>
      <c r="F834" s="79"/>
      <c r="G834" s="79"/>
      <c r="H834" s="79"/>
      <c r="I834" s="79"/>
      <c r="J834" s="80"/>
      <c r="K834" s="79"/>
    </row>
    <row r="835" spans="2:11" x14ac:dyDescent="0.3">
      <c r="B835" s="79">
        <v>2020</v>
      </c>
      <c r="D835" s="79"/>
      <c r="E835" s="79"/>
      <c r="F835" s="79"/>
      <c r="G835" s="79"/>
      <c r="H835" s="79"/>
      <c r="I835" s="79"/>
      <c r="J835" s="80"/>
      <c r="K835" s="79"/>
    </row>
    <row r="836" spans="2:11" x14ac:dyDescent="0.3">
      <c r="B836" s="79">
        <v>2020</v>
      </c>
      <c r="D836" s="79"/>
      <c r="E836" s="79"/>
      <c r="F836" s="79"/>
      <c r="G836" s="79"/>
      <c r="H836" s="79"/>
      <c r="I836" s="79"/>
      <c r="J836" s="80"/>
      <c r="K836" s="84"/>
    </row>
    <row r="837" spans="2:11" x14ac:dyDescent="0.3">
      <c r="B837" s="79">
        <v>2020</v>
      </c>
      <c r="D837" s="79"/>
      <c r="E837" s="79"/>
      <c r="F837" s="79"/>
      <c r="G837" s="79"/>
      <c r="H837" s="79"/>
      <c r="I837" s="79"/>
      <c r="J837" s="80"/>
      <c r="K837" s="84"/>
    </row>
    <row r="838" spans="2:11" x14ac:dyDescent="0.3">
      <c r="B838" s="79">
        <v>2020</v>
      </c>
      <c r="D838" s="79"/>
      <c r="E838" s="79"/>
      <c r="F838" s="79"/>
      <c r="G838" s="79"/>
      <c r="H838" s="79"/>
      <c r="I838" s="79"/>
      <c r="J838" s="80"/>
      <c r="K838" s="84"/>
    </row>
    <row r="839" spans="2:11" x14ac:dyDescent="0.3">
      <c r="B839" s="79">
        <v>2020</v>
      </c>
      <c r="D839" s="79"/>
      <c r="E839" s="79"/>
      <c r="F839" s="79"/>
      <c r="G839" s="79"/>
      <c r="H839" s="79"/>
      <c r="I839" s="79"/>
      <c r="J839" s="80"/>
      <c r="K839" s="84"/>
    </row>
    <row r="840" spans="2:11" x14ac:dyDescent="0.3">
      <c r="B840" s="79">
        <v>2020</v>
      </c>
      <c r="D840" s="79"/>
      <c r="E840" s="79"/>
      <c r="F840" s="79"/>
      <c r="G840" s="79"/>
      <c r="H840" s="79"/>
      <c r="I840" s="79"/>
      <c r="J840" s="80"/>
      <c r="K840" s="79"/>
    </row>
    <row r="841" spans="2:11" x14ac:dyDescent="0.3">
      <c r="B841" s="79">
        <v>2020</v>
      </c>
      <c r="D841" s="79"/>
      <c r="E841" s="79"/>
      <c r="F841" s="79"/>
      <c r="G841" s="79"/>
      <c r="H841" s="79"/>
      <c r="I841" s="79"/>
      <c r="J841" s="80"/>
      <c r="K841" s="84"/>
    </row>
    <row r="842" spans="2:11" x14ac:dyDescent="0.3">
      <c r="B842" s="79">
        <v>2020</v>
      </c>
      <c r="D842" s="79"/>
      <c r="E842" s="79"/>
      <c r="F842" s="79"/>
      <c r="G842" s="79"/>
      <c r="H842" s="79"/>
      <c r="I842" s="79"/>
      <c r="J842" s="80"/>
      <c r="K842" s="84"/>
    </row>
    <row r="843" spans="2:11" x14ac:dyDescent="0.3">
      <c r="B843" s="79">
        <v>2020</v>
      </c>
      <c r="D843" s="79"/>
      <c r="E843" s="79"/>
      <c r="F843" s="79"/>
      <c r="G843" s="79"/>
      <c r="H843" s="79"/>
      <c r="I843" s="79"/>
      <c r="J843" s="80"/>
      <c r="K843" s="79"/>
    </row>
    <row r="844" spans="2:11" x14ac:dyDescent="0.3">
      <c r="B844" s="79">
        <v>2020</v>
      </c>
      <c r="D844" s="79"/>
      <c r="E844" s="79"/>
      <c r="F844" s="79"/>
      <c r="G844" s="79"/>
      <c r="H844" s="79"/>
      <c r="I844" s="79"/>
      <c r="J844" s="80"/>
      <c r="K844" s="79"/>
    </row>
    <row r="845" spans="2:11" x14ac:dyDescent="0.3">
      <c r="B845" s="79">
        <v>2020</v>
      </c>
      <c r="D845" s="79"/>
      <c r="E845" s="79"/>
      <c r="F845" s="79"/>
      <c r="G845" s="79"/>
      <c r="H845" s="79"/>
      <c r="I845" s="79"/>
      <c r="J845" s="80"/>
      <c r="K845" s="79"/>
    </row>
    <row r="846" spans="2:11" x14ac:dyDescent="0.3">
      <c r="B846" s="79">
        <v>2020</v>
      </c>
      <c r="D846" s="79"/>
      <c r="E846" s="79"/>
      <c r="F846" s="79"/>
      <c r="G846" s="79"/>
      <c r="H846" s="79"/>
      <c r="I846" s="79"/>
      <c r="J846" s="80"/>
      <c r="K846" s="84"/>
    </row>
    <row r="847" spans="2:11" x14ac:dyDescent="0.3">
      <c r="B847" s="79">
        <v>2020</v>
      </c>
      <c r="D847" s="79"/>
      <c r="E847" s="79"/>
      <c r="F847" s="79"/>
      <c r="G847" s="79"/>
      <c r="H847" s="79"/>
      <c r="I847" s="79"/>
      <c r="J847" s="80"/>
      <c r="K847" s="84"/>
    </row>
    <row r="848" spans="2:11" x14ac:dyDescent="0.3">
      <c r="B848" s="79">
        <v>2020</v>
      </c>
      <c r="D848" s="79"/>
      <c r="E848" s="79"/>
      <c r="F848" s="79"/>
      <c r="G848" s="79"/>
      <c r="H848" s="79"/>
      <c r="I848" s="79"/>
      <c r="J848" s="80"/>
      <c r="K848" s="84"/>
    </row>
    <row r="849" spans="2:10" x14ac:dyDescent="0.3">
      <c r="B849" s="79">
        <v>2020</v>
      </c>
      <c r="D849" s="79"/>
      <c r="E849" s="79"/>
      <c r="F849" s="79"/>
      <c r="G849" s="79"/>
      <c r="H849" s="79"/>
      <c r="I849" s="79"/>
      <c r="J849" s="80"/>
    </row>
    <row r="850" spans="2:10" x14ac:dyDescent="0.3">
      <c r="B850" s="79">
        <v>2020</v>
      </c>
    </row>
    <row r="851" spans="2:10" x14ac:dyDescent="0.3">
      <c r="B851" s="79">
        <v>2020</v>
      </c>
    </row>
    <row r="852" spans="2:10" x14ac:dyDescent="0.3">
      <c r="B852" s="79">
        <v>2020</v>
      </c>
    </row>
    <row r="853" spans="2:10" x14ac:dyDescent="0.3">
      <c r="B853" s="79">
        <v>2020</v>
      </c>
    </row>
    <row r="854" spans="2:10" x14ac:dyDescent="0.3">
      <c r="B854" s="79">
        <v>2020</v>
      </c>
    </row>
    <row r="855" spans="2:10" x14ac:dyDescent="0.3">
      <c r="B855" s="79">
        <v>2020</v>
      </c>
    </row>
    <row r="856" spans="2:10" x14ac:dyDescent="0.3">
      <c r="B856" s="79">
        <v>2020</v>
      </c>
    </row>
    <row r="857" spans="2:10" x14ac:dyDescent="0.3">
      <c r="B857" s="79">
        <v>2020</v>
      </c>
    </row>
    <row r="858" spans="2:10" x14ac:dyDescent="0.3">
      <c r="B858" s="79">
        <v>2020</v>
      </c>
    </row>
    <row r="859" spans="2:10" x14ac:dyDescent="0.3">
      <c r="B859" s="79">
        <v>2020</v>
      </c>
    </row>
    <row r="860" spans="2:10" x14ac:dyDescent="0.3">
      <c r="B860" s="79">
        <v>2020</v>
      </c>
    </row>
    <row r="861" spans="2:10" x14ac:dyDescent="0.3">
      <c r="B861" s="79">
        <v>2020</v>
      </c>
    </row>
    <row r="862" spans="2:10" x14ac:dyDescent="0.3">
      <c r="B862" s="79">
        <v>2020</v>
      </c>
    </row>
    <row r="863" spans="2:10" x14ac:dyDescent="0.3">
      <c r="B863" s="79">
        <v>2020</v>
      </c>
    </row>
    <row r="864" spans="2:10" x14ac:dyDescent="0.3">
      <c r="B864" s="79">
        <v>2020</v>
      </c>
    </row>
    <row r="865" spans="2:10" x14ac:dyDescent="0.3">
      <c r="B865" s="79">
        <v>2020</v>
      </c>
    </row>
    <row r="866" spans="2:10" x14ac:dyDescent="0.3">
      <c r="B866" s="79">
        <v>2020</v>
      </c>
    </row>
    <row r="867" spans="2:10" x14ac:dyDescent="0.3">
      <c r="B867" s="79">
        <v>2020</v>
      </c>
    </row>
    <row r="868" spans="2:10" x14ac:dyDescent="0.3">
      <c r="B868" s="79">
        <v>2020</v>
      </c>
    </row>
    <row r="869" spans="2:10" x14ac:dyDescent="0.3">
      <c r="B869" s="79">
        <v>2020</v>
      </c>
    </row>
    <row r="870" spans="2:10" x14ac:dyDescent="0.3">
      <c r="B870" s="79">
        <v>2020</v>
      </c>
    </row>
    <row r="871" spans="2:10" x14ac:dyDescent="0.3">
      <c r="B871" s="79">
        <v>2020</v>
      </c>
    </row>
    <row r="872" spans="2:10" x14ac:dyDescent="0.3">
      <c r="B872" s="79">
        <v>2020</v>
      </c>
    </row>
    <row r="873" spans="2:10" x14ac:dyDescent="0.3">
      <c r="B873" s="79">
        <v>2020</v>
      </c>
    </row>
    <row r="874" spans="2:10" x14ac:dyDescent="0.3">
      <c r="B874" s="79">
        <v>2020</v>
      </c>
    </row>
    <row r="875" spans="2:10" x14ac:dyDescent="0.3">
      <c r="B875" s="79">
        <v>2020</v>
      </c>
    </row>
    <row r="876" spans="2:10" x14ac:dyDescent="0.3">
      <c r="B876" s="80">
        <v>2019</v>
      </c>
      <c r="C876" s="79"/>
      <c r="D876" s="79" t="s">
        <v>1669</v>
      </c>
      <c r="E876" s="79">
        <v>1</v>
      </c>
      <c r="F876" s="79">
        <v>6090.84</v>
      </c>
      <c r="G876" s="79">
        <v>15</v>
      </c>
      <c r="H876" s="79">
        <v>9.5000000000000001E-2</v>
      </c>
      <c r="I876" s="80">
        <v>578.63</v>
      </c>
      <c r="J876" s="84">
        <v>6907.64</v>
      </c>
    </row>
    <row r="877" spans="2:10" x14ac:dyDescent="0.3">
      <c r="B877" s="79">
        <v>2019</v>
      </c>
      <c r="C877" s="79"/>
      <c r="D877" s="79" t="s">
        <v>1134</v>
      </c>
      <c r="E877" s="79">
        <v>1</v>
      </c>
      <c r="F877" s="79">
        <v>403.2</v>
      </c>
      <c r="G877" s="79">
        <v>25</v>
      </c>
      <c r="H877" s="79">
        <v>9.5000000000000001E-2</v>
      </c>
      <c r="I877" s="80">
        <v>38.299999999999997</v>
      </c>
      <c r="J877" s="79">
        <v>666.99</v>
      </c>
    </row>
    <row r="878" spans="2:10" x14ac:dyDescent="0.3">
      <c r="B878" s="79">
        <v>2019</v>
      </c>
      <c r="C878" s="79"/>
      <c r="D878" s="79" t="s">
        <v>1670</v>
      </c>
      <c r="E878" s="79">
        <v>1</v>
      </c>
      <c r="F878" s="79">
        <v>887.04</v>
      </c>
      <c r="G878" s="79">
        <v>25</v>
      </c>
      <c r="H878" s="79">
        <v>9.5000000000000001E-2</v>
      </c>
      <c r="I878" s="80">
        <v>84.27</v>
      </c>
      <c r="J878" s="84">
        <v>1467.39</v>
      </c>
    </row>
    <row r="879" spans="2:10" x14ac:dyDescent="0.3">
      <c r="B879" s="79">
        <v>2019</v>
      </c>
      <c r="C879" s="79"/>
      <c r="D879" s="79" t="s">
        <v>1132</v>
      </c>
      <c r="E879" s="79">
        <v>1</v>
      </c>
      <c r="F879" s="79">
        <v>0.52</v>
      </c>
      <c r="G879" s="79">
        <v>25</v>
      </c>
      <c r="H879" s="79">
        <v>9.5000000000000001E-2</v>
      </c>
      <c r="I879" s="80">
        <v>0.05</v>
      </c>
      <c r="J879" s="79">
        <v>0.86</v>
      </c>
    </row>
    <row r="880" spans="2:10" x14ac:dyDescent="0.3">
      <c r="B880" s="79">
        <v>2019</v>
      </c>
      <c r="C880" s="79"/>
      <c r="D880" s="79" t="s">
        <v>1671</v>
      </c>
      <c r="E880" s="79">
        <v>1</v>
      </c>
      <c r="F880" s="79">
        <v>407.88</v>
      </c>
      <c r="G880" s="79">
        <v>25</v>
      </c>
      <c r="H880" s="79">
        <v>9.5000000000000001E-2</v>
      </c>
      <c r="I880" s="80">
        <v>38.75</v>
      </c>
      <c r="J880" s="79">
        <v>674.74</v>
      </c>
    </row>
    <row r="881" spans="2:10" x14ac:dyDescent="0.3">
      <c r="B881" s="79">
        <v>2019</v>
      </c>
      <c r="C881" s="79"/>
      <c r="D881" s="79" t="s">
        <v>1672</v>
      </c>
      <c r="E881" s="79">
        <v>1</v>
      </c>
      <c r="F881" s="79">
        <v>21.07</v>
      </c>
      <c r="G881" s="79">
        <v>15</v>
      </c>
      <c r="H881" s="79">
        <v>9.5000000000000001E-2</v>
      </c>
      <c r="I881" s="80">
        <v>2</v>
      </c>
      <c r="J881" s="79">
        <v>23.9</v>
      </c>
    </row>
    <row r="882" spans="2:10" x14ac:dyDescent="0.3">
      <c r="B882" s="79">
        <v>2019</v>
      </c>
      <c r="C882" s="79"/>
      <c r="D882" s="79" t="s">
        <v>1674</v>
      </c>
      <c r="E882" s="79">
        <v>1</v>
      </c>
      <c r="F882" s="79">
        <v>562.52</v>
      </c>
      <c r="G882" s="79">
        <v>45</v>
      </c>
      <c r="H882" s="79">
        <v>9.5000000000000001E-2</v>
      </c>
      <c r="I882" s="80">
        <v>53.44</v>
      </c>
      <c r="J882" s="84">
        <v>1310.27</v>
      </c>
    </row>
    <row r="883" spans="2:10" x14ac:dyDescent="0.3">
      <c r="B883" s="79">
        <v>2019</v>
      </c>
      <c r="C883" s="79"/>
      <c r="D883" s="79" t="s">
        <v>1675</v>
      </c>
      <c r="E883" s="79">
        <v>1</v>
      </c>
      <c r="F883" s="79">
        <v>619.20000000000005</v>
      </c>
      <c r="G883" s="79">
        <v>45</v>
      </c>
      <c r="H883" s="79">
        <v>9.5000000000000001E-2</v>
      </c>
      <c r="I883" s="80">
        <v>58.82</v>
      </c>
      <c r="J883" s="84">
        <v>1442.29</v>
      </c>
    </row>
    <row r="884" spans="2:10" x14ac:dyDescent="0.3">
      <c r="B884" s="79">
        <v>2019</v>
      </c>
      <c r="C884" s="79"/>
      <c r="D884" s="79" t="s">
        <v>1676</v>
      </c>
      <c r="E884" s="79">
        <v>1</v>
      </c>
      <c r="F884" s="79">
        <v>2750.89</v>
      </c>
      <c r="G884" s="79">
        <v>15</v>
      </c>
      <c r="H884" s="79">
        <v>9.5000000000000001E-2</v>
      </c>
      <c r="I884" s="80">
        <v>261.33</v>
      </c>
      <c r="J884" s="84">
        <v>3119.79</v>
      </c>
    </row>
    <row r="885" spans="2:10" x14ac:dyDescent="0.3">
      <c r="B885" s="79">
        <v>2019</v>
      </c>
      <c r="C885" s="79"/>
      <c r="D885" s="79" t="s">
        <v>1669</v>
      </c>
      <c r="E885" s="79">
        <v>1</v>
      </c>
      <c r="F885" s="79">
        <v>6090.84</v>
      </c>
      <c r="G885" s="79">
        <v>15</v>
      </c>
      <c r="H885" s="79">
        <v>9.5000000000000001E-2</v>
      </c>
      <c r="I885" s="80">
        <v>578.63</v>
      </c>
      <c r="J885" s="84">
        <v>6907.64</v>
      </c>
    </row>
    <row r="886" spans="2:10" x14ac:dyDescent="0.3">
      <c r="B886" s="79">
        <v>2019</v>
      </c>
      <c r="C886" s="79"/>
      <c r="D886" s="79" t="s">
        <v>1132</v>
      </c>
      <c r="E886" s="79">
        <v>1</v>
      </c>
      <c r="F886" s="79">
        <v>256.88</v>
      </c>
      <c r="G886" s="79">
        <v>25</v>
      </c>
      <c r="H886" s="79">
        <v>9.5000000000000001E-2</v>
      </c>
      <c r="I886" s="80">
        <v>24.4</v>
      </c>
      <c r="J886" s="79">
        <v>424.94</v>
      </c>
    </row>
    <row r="887" spans="2:10" x14ac:dyDescent="0.3">
      <c r="B887" s="79">
        <v>2020</v>
      </c>
      <c r="C887" s="79"/>
      <c r="D887" s="79" t="s">
        <v>1130</v>
      </c>
      <c r="E887" s="79">
        <v>1</v>
      </c>
      <c r="F887" s="79">
        <v>1391.04</v>
      </c>
      <c r="G887" s="79">
        <v>25</v>
      </c>
      <c r="H887" s="79">
        <v>9.5000000000000001E-2</v>
      </c>
      <c r="I887" s="80">
        <v>132.15</v>
      </c>
      <c r="J887" s="84">
        <v>2301.13</v>
      </c>
    </row>
    <row r="888" spans="2:10" x14ac:dyDescent="0.3">
      <c r="B888" s="79">
        <v>2020</v>
      </c>
      <c r="C888" s="79"/>
      <c r="D888" s="79" t="s">
        <v>1132</v>
      </c>
      <c r="E888" s="79">
        <v>1</v>
      </c>
      <c r="F888" s="79">
        <v>757.12</v>
      </c>
      <c r="G888" s="79">
        <v>25</v>
      </c>
      <c r="H888" s="79">
        <v>9.5000000000000001E-2</v>
      </c>
      <c r="I888" s="80">
        <v>71.930000000000007</v>
      </c>
      <c r="J888" s="84">
        <v>1252.47</v>
      </c>
    </row>
    <row r="889" spans="2:10" x14ac:dyDescent="0.3">
      <c r="B889" s="79">
        <v>2020</v>
      </c>
      <c r="C889" s="79"/>
      <c r="D889" s="79" t="s">
        <v>1678</v>
      </c>
      <c r="E889" s="79">
        <v>1</v>
      </c>
      <c r="F889" s="79">
        <v>115.5</v>
      </c>
      <c r="G889" s="79">
        <v>45</v>
      </c>
      <c r="H889" s="79">
        <v>9.5000000000000001E-2</v>
      </c>
      <c r="I889" s="80">
        <v>10.97</v>
      </c>
      <c r="J889" s="79">
        <v>269.02999999999997</v>
      </c>
    </row>
    <row r="890" spans="2:10" x14ac:dyDescent="0.3">
      <c r="B890" s="79">
        <v>2020</v>
      </c>
      <c r="C890" s="79"/>
      <c r="D890" s="79" t="s">
        <v>1674</v>
      </c>
      <c r="E890" s="79">
        <v>1</v>
      </c>
      <c r="F890" s="79">
        <v>61.74</v>
      </c>
      <c r="G890" s="79">
        <v>45</v>
      </c>
      <c r="H890" s="79">
        <v>9.5000000000000001E-2</v>
      </c>
      <c r="I890" s="80">
        <v>5.87</v>
      </c>
      <c r="J890" s="79">
        <v>143.81</v>
      </c>
    </row>
    <row r="891" spans="2:10" x14ac:dyDescent="0.3">
      <c r="B891" s="79">
        <v>2020</v>
      </c>
      <c r="C891" s="79"/>
      <c r="D891" s="79" t="s">
        <v>1675</v>
      </c>
      <c r="E891" s="79">
        <v>1</v>
      </c>
      <c r="F891" s="79">
        <v>451.5</v>
      </c>
      <c r="G891" s="79">
        <v>45</v>
      </c>
      <c r="H891" s="79">
        <v>9.5000000000000001E-2</v>
      </c>
      <c r="I891" s="80">
        <v>42.89</v>
      </c>
      <c r="J891" s="84">
        <v>1051.67</v>
      </c>
    </row>
    <row r="892" spans="2:10" x14ac:dyDescent="0.3">
      <c r="B892" s="79">
        <v>2020</v>
      </c>
      <c r="C892" s="79"/>
      <c r="D892" s="79" t="s">
        <v>1130</v>
      </c>
      <c r="E892" s="79">
        <v>1</v>
      </c>
      <c r="F892" s="79">
        <v>1621.04</v>
      </c>
      <c r="G892" s="79">
        <v>25</v>
      </c>
      <c r="H892" s="79">
        <v>9.5000000000000001E-2</v>
      </c>
      <c r="I892" s="80">
        <v>154</v>
      </c>
      <c r="J892" s="84">
        <v>2681.6</v>
      </c>
    </row>
    <row r="893" spans="2:10" x14ac:dyDescent="0.3">
      <c r="B893" s="79">
        <v>2020</v>
      </c>
      <c r="C893" s="79"/>
      <c r="D893" s="79" t="s">
        <v>1130</v>
      </c>
      <c r="E893" s="79">
        <v>1</v>
      </c>
      <c r="F893" s="79">
        <v>828</v>
      </c>
      <c r="G893" s="79">
        <v>25</v>
      </c>
      <c r="H893" s="79">
        <v>9.5000000000000001E-2</v>
      </c>
      <c r="I893" s="80">
        <v>78.66</v>
      </c>
      <c r="J893" s="84">
        <v>1369.72</v>
      </c>
    </row>
    <row r="894" spans="2:10" x14ac:dyDescent="0.3">
      <c r="B894" s="79">
        <v>2020</v>
      </c>
      <c r="C894" s="79"/>
      <c r="D894" s="79" t="s">
        <v>1669</v>
      </c>
      <c r="E894" s="79">
        <v>1</v>
      </c>
      <c r="F894" s="79">
        <v>3044.42</v>
      </c>
      <c r="G894" s="79">
        <v>15</v>
      </c>
      <c r="H894" s="79">
        <v>9.5000000000000001E-2</v>
      </c>
      <c r="I894" s="80">
        <v>289.22000000000003</v>
      </c>
      <c r="J894" s="84">
        <v>3452.69</v>
      </c>
    </row>
    <row r="895" spans="2:10" x14ac:dyDescent="0.3">
      <c r="B895" s="79">
        <v>2020</v>
      </c>
      <c r="C895" s="79"/>
      <c r="D895" s="79" t="s">
        <v>323</v>
      </c>
      <c r="E895" s="79">
        <v>163.17359999999999</v>
      </c>
      <c r="F895" s="79">
        <v>10.76</v>
      </c>
      <c r="G895" s="79">
        <v>25</v>
      </c>
      <c r="H895" s="79">
        <v>6.5909999999999996E-2</v>
      </c>
      <c r="I895" s="35">
        <v>115.72</v>
      </c>
      <c r="J895" s="34">
        <v>2015.07</v>
      </c>
    </row>
    <row r="896" spans="2:10" x14ac:dyDescent="0.3">
      <c r="B896" s="79">
        <v>2020</v>
      </c>
      <c r="C896" s="79"/>
      <c r="D896" s="79" t="s">
        <v>325</v>
      </c>
      <c r="E896" s="79">
        <v>355.76560000000001</v>
      </c>
      <c r="F896" s="79">
        <v>3.89</v>
      </c>
      <c r="G896" s="79">
        <v>25</v>
      </c>
      <c r="H896" s="79">
        <v>6.5909999999999996E-2</v>
      </c>
      <c r="I896" s="35">
        <v>91.21</v>
      </c>
      <c r="J896" s="34">
        <v>1588.34</v>
      </c>
    </row>
    <row r="897" spans="2:10" x14ac:dyDescent="0.3">
      <c r="B897" s="79">
        <v>2020</v>
      </c>
      <c r="D897" s="79" t="s">
        <v>1048</v>
      </c>
      <c r="E897" s="79">
        <v>4930</v>
      </c>
      <c r="F897" s="79">
        <v>0.43</v>
      </c>
      <c r="G897" s="79">
        <v>45</v>
      </c>
      <c r="H897" s="79">
        <v>6.5909999999999996E-2</v>
      </c>
      <c r="I897" s="35">
        <v>139.72</v>
      </c>
      <c r="J897" s="34">
        <v>3425.82</v>
      </c>
    </row>
    <row r="898" spans="2:10" x14ac:dyDescent="0.3">
      <c r="B898" s="79">
        <v>2020</v>
      </c>
      <c r="D898" s="79" t="s">
        <v>690</v>
      </c>
      <c r="E898" s="79">
        <v>6327</v>
      </c>
      <c r="F898" s="79">
        <v>0.23</v>
      </c>
      <c r="G898" s="79">
        <v>45</v>
      </c>
      <c r="H898" s="79">
        <v>6.5909999999999996E-2</v>
      </c>
      <c r="I898" s="35">
        <v>95.91</v>
      </c>
      <c r="J898" s="34">
        <v>2351.66</v>
      </c>
    </row>
    <row r="899" spans="2:10" x14ac:dyDescent="0.3">
      <c r="B899" s="79">
        <v>2020</v>
      </c>
      <c r="D899" s="79" t="s">
        <v>1050</v>
      </c>
      <c r="E899" s="79">
        <v>3823</v>
      </c>
      <c r="F899" s="79">
        <v>1.5700210000000001</v>
      </c>
      <c r="G899" s="79">
        <v>45</v>
      </c>
      <c r="H899" s="79">
        <v>6.5909999999999996E-2</v>
      </c>
      <c r="I899" s="35">
        <v>395.6</v>
      </c>
      <c r="J899" s="34">
        <v>9699.7099999999991</v>
      </c>
    </row>
    <row r="900" spans="2:10" x14ac:dyDescent="0.3">
      <c r="B900" s="79">
        <v>2020</v>
      </c>
      <c r="D900" s="79" t="s">
        <v>522</v>
      </c>
      <c r="E900" s="79">
        <v>2626</v>
      </c>
      <c r="F900" s="79">
        <v>0.68</v>
      </c>
      <c r="G900" s="79">
        <v>45</v>
      </c>
      <c r="H900" s="79">
        <v>6.5909999999999996E-2</v>
      </c>
      <c r="I900" s="35">
        <v>117.69</v>
      </c>
      <c r="J900" s="34">
        <v>2885.71</v>
      </c>
    </row>
    <row r="901" spans="2:10" x14ac:dyDescent="0.3">
      <c r="B901" s="79">
        <v>2020</v>
      </c>
      <c r="D901" s="79" t="s">
        <v>330</v>
      </c>
      <c r="E901" s="79">
        <v>1552</v>
      </c>
      <c r="F901" s="79">
        <v>0.72</v>
      </c>
      <c r="G901" s="79">
        <v>45</v>
      </c>
      <c r="H901" s="79">
        <v>6.5909999999999996E-2</v>
      </c>
      <c r="I901" s="35">
        <v>73.650000000000006</v>
      </c>
      <c r="J901" s="34">
        <v>1805.81</v>
      </c>
    </row>
    <row r="902" spans="2:10" x14ac:dyDescent="0.3">
      <c r="B902" s="79">
        <v>2020</v>
      </c>
      <c r="D902" s="79" t="s">
        <v>525</v>
      </c>
      <c r="E902" s="79">
        <v>2870</v>
      </c>
      <c r="F902" s="79">
        <v>0.75</v>
      </c>
      <c r="G902" s="79">
        <v>45</v>
      </c>
      <c r="H902" s="79">
        <v>6.5909999999999996E-2</v>
      </c>
      <c r="I902" s="35">
        <v>141.87</v>
      </c>
      <c r="J902" s="34">
        <v>3478.5</v>
      </c>
    </row>
    <row r="903" spans="2:10" x14ac:dyDescent="0.3">
      <c r="B903" s="79">
        <v>2020</v>
      </c>
      <c r="D903" s="79" t="s">
        <v>331</v>
      </c>
      <c r="E903" s="79">
        <v>562.79179999999997</v>
      </c>
      <c r="F903" s="79">
        <v>9.960013</v>
      </c>
      <c r="G903" s="79">
        <v>45</v>
      </c>
      <c r="H903" s="79">
        <v>6.5909999999999996E-2</v>
      </c>
      <c r="I903" s="35">
        <v>369.45</v>
      </c>
      <c r="J903" s="34">
        <v>9058.51</v>
      </c>
    </row>
    <row r="904" spans="2:10" x14ac:dyDescent="0.3">
      <c r="B904" s="79">
        <v>2020</v>
      </c>
      <c r="D904" s="79" t="s">
        <v>332</v>
      </c>
      <c r="E904" s="79">
        <v>1381.2639999999999</v>
      </c>
      <c r="F904" s="79">
        <v>5.03</v>
      </c>
      <c r="G904" s="79">
        <v>45</v>
      </c>
      <c r="H904" s="79">
        <v>6.5909999999999996E-2</v>
      </c>
      <c r="I904" s="35">
        <v>457.93</v>
      </c>
      <c r="J904" s="34">
        <v>11227.77</v>
      </c>
    </row>
    <row r="905" spans="2:10" x14ac:dyDescent="0.3">
      <c r="B905" s="79">
        <v>2020</v>
      </c>
      <c r="D905" s="79" t="s">
        <v>334</v>
      </c>
      <c r="E905" s="79">
        <v>18</v>
      </c>
      <c r="F905" s="79">
        <v>3291.22</v>
      </c>
      <c r="G905" s="79">
        <v>15</v>
      </c>
      <c r="H905" s="79">
        <v>6.5909999999999996E-2</v>
      </c>
      <c r="I905" s="35">
        <v>3904.64</v>
      </c>
      <c r="J905" s="34">
        <v>46613.31</v>
      </c>
    </row>
    <row r="906" spans="2:10" x14ac:dyDescent="0.3">
      <c r="B906" s="79">
        <v>2020</v>
      </c>
      <c r="D906" s="79" t="s">
        <v>1760</v>
      </c>
      <c r="E906" s="79">
        <v>3</v>
      </c>
      <c r="F906" s="79">
        <v>2350.31</v>
      </c>
      <c r="G906" s="79">
        <v>15</v>
      </c>
      <c r="H906" s="79">
        <v>6.5909999999999996E-2</v>
      </c>
      <c r="I906" s="35">
        <v>464.73</v>
      </c>
      <c r="J906" s="34">
        <v>5547.88</v>
      </c>
    </row>
    <row r="907" spans="2:10" x14ac:dyDescent="0.3">
      <c r="B907" s="79">
        <v>2020</v>
      </c>
      <c r="D907" s="79" t="s">
        <v>336</v>
      </c>
      <c r="E907" s="79">
        <v>2</v>
      </c>
      <c r="F907" s="79">
        <v>2747.89</v>
      </c>
      <c r="G907" s="79">
        <v>15</v>
      </c>
      <c r="H907" s="79">
        <v>6.5909999999999996E-2</v>
      </c>
      <c r="I907" s="35">
        <v>362.23</v>
      </c>
      <c r="J907" s="34">
        <v>4324.24</v>
      </c>
    </row>
    <row r="908" spans="2:10" x14ac:dyDescent="0.3">
      <c r="B908" s="79">
        <v>2020</v>
      </c>
      <c r="D908" s="79" t="s">
        <v>1051</v>
      </c>
      <c r="E908" s="79">
        <v>23</v>
      </c>
      <c r="F908" s="79">
        <v>2153.09</v>
      </c>
      <c r="G908" s="79">
        <v>15</v>
      </c>
      <c r="H908" s="79">
        <v>6.5909999999999996E-2</v>
      </c>
      <c r="I908" s="35">
        <v>3263.93</v>
      </c>
      <c r="J908" s="34">
        <v>38964.629999999997</v>
      </c>
    </row>
    <row r="909" spans="2:10" x14ac:dyDescent="0.3">
      <c r="B909" s="79">
        <v>2020</v>
      </c>
      <c r="D909" s="79" t="s">
        <v>343</v>
      </c>
      <c r="E909" s="79">
        <v>33</v>
      </c>
      <c r="F909" s="79">
        <v>72.64</v>
      </c>
      <c r="G909" s="79">
        <v>12</v>
      </c>
      <c r="H909" s="79">
        <v>6.5909999999999996E-2</v>
      </c>
      <c r="I909" s="35">
        <v>157.99</v>
      </c>
      <c r="J909" s="34">
        <v>1572.67</v>
      </c>
    </row>
    <row r="910" spans="2:10" x14ac:dyDescent="0.3">
      <c r="B910" s="79">
        <v>2020</v>
      </c>
      <c r="D910" s="79" t="s">
        <v>764</v>
      </c>
      <c r="E910" s="79">
        <v>214.97219999999999</v>
      </c>
      <c r="F910" s="79">
        <v>10.76003</v>
      </c>
      <c r="G910" s="79">
        <v>25</v>
      </c>
      <c r="H910" s="79">
        <v>6.5909999999999996E-2</v>
      </c>
      <c r="I910" s="35">
        <v>152.46</v>
      </c>
      <c r="J910" s="34">
        <v>2654.76</v>
      </c>
    </row>
    <row r="911" spans="2:10" x14ac:dyDescent="0.3">
      <c r="B911" s="79">
        <v>2020</v>
      </c>
      <c r="D911" s="79" t="s">
        <v>349</v>
      </c>
      <c r="E911" s="79">
        <v>978.21010000000001</v>
      </c>
      <c r="F911" s="79">
        <v>3.89</v>
      </c>
      <c r="G911" s="79">
        <v>25</v>
      </c>
      <c r="H911" s="79">
        <v>6.5909999999999996E-2</v>
      </c>
      <c r="I911" s="35">
        <v>250.8</v>
      </c>
      <c r="J911" s="34">
        <v>4367.2700000000004</v>
      </c>
    </row>
    <row r="912" spans="2:10" x14ac:dyDescent="0.3">
      <c r="B912" s="79">
        <v>2020</v>
      </c>
      <c r="D912" s="79" t="s">
        <v>765</v>
      </c>
      <c r="E912" s="79">
        <v>8099</v>
      </c>
      <c r="F912" s="79">
        <v>2.02</v>
      </c>
      <c r="G912" s="79">
        <v>45</v>
      </c>
      <c r="H912" s="79">
        <v>6.5909999999999996E-2</v>
      </c>
      <c r="I912" s="35">
        <v>1078.29</v>
      </c>
      <c r="J912" s="34">
        <v>26438.19</v>
      </c>
    </row>
    <row r="913" spans="2:10" x14ac:dyDescent="0.3">
      <c r="B913" s="79">
        <v>2020</v>
      </c>
      <c r="D913" s="79" t="s">
        <v>766</v>
      </c>
      <c r="E913" s="79">
        <v>7156</v>
      </c>
      <c r="F913" s="79">
        <v>0.43</v>
      </c>
      <c r="G913" s="79">
        <v>45</v>
      </c>
      <c r="H913" s="79">
        <v>6.5909999999999996E-2</v>
      </c>
      <c r="I913" s="35">
        <v>202.81</v>
      </c>
      <c r="J913" s="34">
        <v>4972.6499999999996</v>
      </c>
    </row>
    <row r="914" spans="2:10" x14ac:dyDescent="0.3">
      <c r="B914" s="79">
        <v>2020</v>
      </c>
      <c r="D914" s="79" t="s">
        <v>932</v>
      </c>
      <c r="E914" s="79">
        <v>2563</v>
      </c>
      <c r="F914" s="79">
        <v>0.23</v>
      </c>
      <c r="G914" s="79">
        <v>45</v>
      </c>
      <c r="H914" s="79">
        <v>6.5909999999999996E-2</v>
      </c>
      <c r="I914" s="35">
        <v>38.85</v>
      </c>
      <c r="J914" s="34">
        <v>952.63</v>
      </c>
    </row>
    <row r="915" spans="2:10" x14ac:dyDescent="0.3">
      <c r="B915" s="79">
        <v>2020</v>
      </c>
      <c r="D915" s="79" t="s">
        <v>1761</v>
      </c>
      <c r="E915" s="79">
        <v>5243</v>
      </c>
      <c r="F915" s="79">
        <v>1.53</v>
      </c>
      <c r="G915" s="79">
        <v>45</v>
      </c>
      <c r="H915" s="79">
        <v>6.5909999999999996E-2</v>
      </c>
      <c r="I915" s="35">
        <v>528.72</v>
      </c>
      <c r="J915" s="34">
        <v>12963.44</v>
      </c>
    </row>
    <row r="916" spans="2:10" x14ac:dyDescent="0.3">
      <c r="B916" s="79">
        <v>2020</v>
      </c>
      <c r="D916" s="79" t="s">
        <v>1634</v>
      </c>
      <c r="E916" s="79">
        <v>7006</v>
      </c>
      <c r="F916" s="79">
        <v>0.68</v>
      </c>
      <c r="G916" s="79">
        <v>45</v>
      </c>
      <c r="H916" s="79">
        <v>6.5909999999999996E-2</v>
      </c>
      <c r="I916" s="35">
        <v>314</v>
      </c>
      <c r="J916" s="34">
        <v>7698.89</v>
      </c>
    </row>
    <row r="917" spans="2:10" x14ac:dyDescent="0.3">
      <c r="B917" s="79">
        <v>2020</v>
      </c>
      <c r="D917" s="79" t="s">
        <v>1762</v>
      </c>
      <c r="E917" s="79">
        <v>6659</v>
      </c>
      <c r="F917" s="79">
        <v>0.72</v>
      </c>
      <c r="G917" s="79">
        <v>45</v>
      </c>
      <c r="H917" s="79">
        <v>6.5909999999999996E-2</v>
      </c>
      <c r="I917" s="35">
        <v>316</v>
      </c>
      <c r="J917" s="34">
        <v>7748.02</v>
      </c>
    </row>
    <row r="918" spans="2:10" x14ac:dyDescent="0.3">
      <c r="B918" s="79">
        <v>2020</v>
      </c>
      <c r="D918" s="79" t="s">
        <v>767</v>
      </c>
      <c r="E918" s="79">
        <v>3714</v>
      </c>
      <c r="F918" s="79">
        <v>0.75</v>
      </c>
      <c r="G918" s="79">
        <v>45</v>
      </c>
      <c r="H918" s="79">
        <v>6.5909999999999996E-2</v>
      </c>
      <c r="I918" s="35">
        <v>183.59</v>
      </c>
      <c r="J918" s="34">
        <v>4501.45</v>
      </c>
    </row>
    <row r="919" spans="2:10" x14ac:dyDescent="0.3">
      <c r="B919" s="79">
        <v>2020</v>
      </c>
      <c r="D919" s="79" t="s">
        <v>638</v>
      </c>
      <c r="E919" s="79">
        <v>3807.248</v>
      </c>
      <c r="F919" s="79">
        <v>9.9600019999999994</v>
      </c>
      <c r="G919" s="79">
        <v>45</v>
      </c>
      <c r="H919" s="79">
        <v>6.5909999999999996E-2</v>
      </c>
      <c r="I919" s="35">
        <v>2499.3200000000002</v>
      </c>
      <c r="J919" s="34">
        <v>61280.11</v>
      </c>
    </row>
    <row r="920" spans="2:10" x14ac:dyDescent="0.3">
      <c r="B920" s="79">
        <v>2020</v>
      </c>
      <c r="D920" s="79" t="s">
        <v>344</v>
      </c>
      <c r="E920" s="79">
        <v>5151.058</v>
      </c>
      <c r="F920" s="79">
        <v>5.0300010000000004</v>
      </c>
      <c r="G920" s="79">
        <v>45</v>
      </c>
      <c r="H920" s="79">
        <v>6.5909999999999996E-2</v>
      </c>
      <c r="I920" s="35">
        <v>1707.72</v>
      </c>
      <c r="J920" s="34">
        <v>41871.019999999997</v>
      </c>
    </row>
    <row r="921" spans="2:10" x14ac:dyDescent="0.3">
      <c r="B921" s="79">
        <v>2020</v>
      </c>
      <c r="D921" s="79" t="s">
        <v>345</v>
      </c>
      <c r="E921" s="79">
        <v>26</v>
      </c>
      <c r="F921" s="79">
        <v>793.31</v>
      </c>
      <c r="G921" s="79">
        <v>15</v>
      </c>
      <c r="H921" s="79">
        <v>6.5909999999999996E-2</v>
      </c>
      <c r="I921" s="35">
        <v>1359.46</v>
      </c>
      <c r="J921" s="34">
        <v>16229.19</v>
      </c>
    </row>
    <row r="922" spans="2:10" x14ac:dyDescent="0.3">
      <c r="B922" s="79">
        <v>2020</v>
      </c>
      <c r="D922" s="79" t="s">
        <v>641</v>
      </c>
      <c r="E922" s="79">
        <v>7</v>
      </c>
      <c r="F922" s="79">
        <v>7235.59</v>
      </c>
      <c r="G922" s="79">
        <v>15</v>
      </c>
      <c r="H922" s="79">
        <v>6.5909999999999996E-2</v>
      </c>
      <c r="I922" s="35">
        <v>3338.28</v>
      </c>
      <c r="J922" s="34">
        <v>39852.22</v>
      </c>
    </row>
    <row r="923" spans="2:10" x14ac:dyDescent="0.3">
      <c r="B923" s="79">
        <v>2020</v>
      </c>
      <c r="D923" s="79" t="s">
        <v>747</v>
      </c>
      <c r="E923" s="79">
        <v>7</v>
      </c>
      <c r="F923" s="79">
        <v>6205.71</v>
      </c>
      <c r="G923" s="79">
        <v>15</v>
      </c>
      <c r="H923" s="79">
        <v>6.5909999999999996E-2</v>
      </c>
      <c r="I923" s="35">
        <v>2863.13</v>
      </c>
      <c r="J923" s="34">
        <v>34179.839999999997</v>
      </c>
    </row>
    <row r="924" spans="2:10" x14ac:dyDescent="0.3">
      <c r="B924" s="79">
        <v>2020</v>
      </c>
      <c r="D924" s="79" t="s">
        <v>749</v>
      </c>
      <c r="E924" s="79">
        <v>1</v>
      </c>
      <c r="F924" s="79">
        <v>1307.1500000000001</v>
      </c>
      <c r="G924" s="79">
        <v>15</v>
      </c>
      <c r="H924" s="79">
        <v>6.5909999999999996E-2</v>
      </c>
      <c r="I924" s="35">
        <v>86.15</v>
      </c>
      <c r="J924" s="34">
        <v>1028.5</v>
      </c>
    </row>
    <row r="925" spans="2:10" x14ac:dyDescent="0.3">
      <c r="B925" s="79">
        <v>2020</v>
      </c>
      <c r="D925" s="79" t="s">
        <v>751</v>
      </c>
      <c r="E925" s="79">
        <v>3</v>
      </c>
      <c r="F925" s="79">
        <v>504.71</v>
      </c>
      <c r="G925" s="79">
        <v>18</v>
      </c>
      <c r="H925" s="79">
        <v>6.5909999999999996E-2</v>
      </c>
      <c r="I925" s="35">
        <v>99.8</v>
      </c>
      <c r="J925" s="34">
        <v>1372.55</v>
      </c>
    </row>
    <row r="926" spans="2:10" x14ac:dyDescent="0.3">
      <c r="B926" s="79">
        <v>2020</v>
      </c>
      <c r="D926" s="79" t="s">
        <v>346</v>
      </c>
      <c r="E926" s="79">
        <v>4</v>
      </c>
      <c r="F926" s="79">
        <v>850.53</v>
      </c>
      <c r="G926" s="79">
        <v>15</v>
      </c>
      <c r="H926" s="79">
        <v>6.5909999999999996E-2</v>
      </c>
      <c r="I926" s="35">
        <v>224.23</v>
      </c>
      <c r="J926" s="34">
        <v>2676.89</v>
      </c>
    </row>
    <row r="927" spans="2:10" x14ac:dyDescent="0.3">
      <c r="B927" s="79">
        <v>2020</v>
      </c>
      <c r="D927" s="79" t="s">
        <v>752</v>
      </c>
      <c r="E927" s="79">
        <v>5</v>
      </c>
      <c r="F927" s="79">
        <v>3291.22</v>
      </c>
      <c r="G927" s="79">
        <v>15</v>
      </c>
      <c r="H927" s="79">
        <v>6.5909999999999996E-2</v>
      </c>
      <c r="I927" s="35">
        <v>1084.6199999999999</v>
      </c>
      <c r="J927" s="34">
        <v>12948.14</v>
      </c>
    </row>
    <row r="928" spans="2:10" x14ac:dyDescent="0.3">
      <c r="B928" s="79">
        <v>2020</v>
      </c>
      <c r="D928" s="79" t="s">
        <v>464</v>
      </c>
      <c r="E928" s="79">
        <v>9</v>
      </c>
      <c r="F928" s="79">
        <v>2747.89</v>
      </c>
      <c r="G928" s="79">
        <v>15</v>
      </c>
      <c r="H928" s="79">
        <v>6.5909999999999996E-2</v>
      </c>
      <c r="I928" s="35">
        <v>1630.02</v>
      </c>
      <c r="J928" s="34">
        <v>19459.080000000002</v>
      </c>
    </row>
    <row r="929" spans="2:10" x14ac:dyDescent="0.3">
      <c r="B929" s="79">
        <v>2020</v>
      </c>
      <c r="D929" s="79" t="s">
        <v>463</v>
      </c>
      <c r="E929" s="79">
        <v>33</v>
      </c>
      <c r="F929" s="79">
        <v>2153.09</v>
      </c>
      <c r="G929" s="79">
        <v>15</v>
      </c>
      <c r="H929" s="79">
        <v>6.5909999999999996E-2</v>
      </c>
      <c r="I929" s="35">
        <v>4683.04</v>
      </c>
      <c r="J929" s="34">
        <v>55905.77</v>
      </c>
    </row>
    <row r="930" spans="2:10" x14ac:dyDescent="0.3">
      <c r="B930" s="79">
        <v>2020</v>
      </c>
      <c r="D930" s="79" t="s">
        <v>1763</v>
      </c>
      <c r="E930" s="79">
        <v>1</v>
      </c>
      <c r="F930" s="79">
        <v>6501.16</v>
      </c>
      <c r="G930" s="79">
        <v>15</v>
      </c>
      <c r="H930" s="79">
        <v>6.5909999999999996E-2</v>
      </c>
      <c r="I930" s="35">
        <v>428.49</v>
      </c>
      <c r="J930" s="34">
        <v>5115.3</v>
      </c>
    </row>
    <row r="931" spans="2:10" x14ac:dyDescent="0.3">
      <c r="B931" s="79">
        <v>2020</v>
      </c>
      <c r="D931" s="79" t="s">
        <v>1764</v>
      </c>
      <c r="E931" s="79">
        <v>14</v>
      </c>
      <c r="F931" s="79">
        <v>6205.71</v>
      </c>
      <c r="G931" s="79">
        <v>15</v>
      </c>
      <c r="H931" s="79">
        <v>6.5909999999999996E-2</v>
      </c>
      <c r="I931" s="35">
        <v>5726.26</v>
      </c>
      <c r="J931" s="34">
        <v>68359.679999999993</v>
      </c>
    </row>
    <row r="932" spans="2:10" x14ac:dyDescent="0.3">
      <c r="B932" s="79">
        <v>2020</v>
      </c>
      <c r="D932" s="79" t="s">
        <v>1765</v>
      </c>
      <c r="E932" s="79">
        <v>5</v>
      </c>
      <c r="F932" s="79">
        <v>850.53</v>
      </c>
      <c r="G932" s="79">
        <v>15</v>
      </c>
      <c r="H932" s="79">
        <v>6.5909999999999996E-2</v>
      </c>
      <c r="I932" s="35">
        <v>280.29000000000002</v>
      </c>
      <c r="J932" s="34">
        <v>3346.11</v>
      </c>
    </row>
    <row r="933" spans="2:10" x14ac:dyDescent="0.3">
      <c r="B933" s="79">
        <v>2020</v>
      </c>
      <c r="D933" s="79" t="s">
        <v>645</v>
      </c>
      <c r="E933" s="79">
        <v>14</v>
      </c>
      <c r="F933" s="79">
        <v>7235.59</v>
      </c>
      <c r="G933" s="79">
        <v>15</v>
      </c>
      <c r="H933" s="79">
        <v>6.5909999999999996E-2</v>
      </c>
      <c r="I933" s="35">
        <v>6676.57</v>
      </c>
      <c r="J933" s="34">
        <v>79704.44</v>
      </c>
    </row>
    <row r="934" spans="2:10" x14ac:dyDescent="0.3">
      <c r="B934" s="79">
        <v>2020</v>
      </c>
      <c r="D934" s="79" t="s">
        <v>647</v>
      </c>
      <c r="E934" s="79">
        <v>33</v>
      </c>
      <c r="F934" s="79">
        <v>793.31</v>
      </c>
      <c r="G934" s="79">
        <v>15</v>
      </c>
      <c r="H934" s="79">
        <v>6.5909999999999996E-2</v>
      </c>
      <c r="I934" s="35">
        <v>1725.47</v>
      </c>
      <c r="J934" s="34">
        <v>20598.59</v>
      </c>
    </row>
    <row r="935" spans="2:10" x14ac:dyDescent="0.3">
      <c r="B935" s="79">
        <v>2020</v>
      </c>
      <c r="D935" s="79" t="s">
        <v>1766</v>
      </c>
      <c r="E935" s="79">
        <v>1</v>
      </c>
      <c r="F935" s="79">
        <v>794.44</v>
      </c>
      <c r="G935" s="79">
        <v>15</v>
      </c>
      <c r="H935" s="79">
        <v>6.5909999999999996E-2</v>
      </c>
      <c r="I935" s="35">
        <v>52.36</v>
      </c>
      <c r="J935" s="34">
        <v>625.09</v>
      </c>
    </row>
    <row r="936" spans="2:10" x14ac:dyDescent="0.3">
      <c r="B936" s="79">
        <v>2020</v>
      </c>
      <c r="D936" s="79" t="s">
        <v>1767</v>
      </c>
      <c r="E936" s="79">
        <v>2</v>
      </c>
      <c r="F936" s="79">
        <v>2350.31</v>
      </c>
      <c r="G936" s="79">
        <v>15</v>
      </c>
      <c r="H936" s="79">
        <v>6.5909999999999996E-2</v>
      </c>
      <c r="I936" s="35">
        <v>309.82</v>
      </c>
      <c r="J936" s="34">
        <v>3698.59</v>
      </c>
    </row>
    <row r="937" spans="2:10" x14ac:dyDescent="0.3">
      <c r="B937" s="79">
        <v>2020</v>
      </c>
      <c r="D937" s="79" t="s">
        <v>1768</v>
      </c>
      <c r="E937" s="79">
        <v>7</v>
      </c>
      <c r="F937" s="79">
        <v>3291.22</v>
      </c>
      <c r="G937" s="79">
        <v>15</v>
      </c>
      <c r="H937" s="79">
        <v>6.5909999999999996E-2</v>
      </c>
      <c r="I937" s="35">
        <v>1518.47</v>
      </c>
      <c r="J937" s="34">
        <v>18127.400000000001</v>
      </c>
    </row>
    <row r="938" spans="2:10" x14ac:dyDescent="0.3">
      <c r="B938" s="79">
        <v>2020</v>
      </c>
      <c r="D938" s="79" t="s">
        <v>472</v>
      </c>
      <c r="E938" s="79">
        <v>6</v>
      </c>
      <c r="F938" s="79">
        <v>2747.89</v>
      </c>
      <c r="G938" s="79">
        <v>15</v>
      </c>
      <c r="H938" s="79">
        <v>6.5909999999999996E-2</v>
      </c>
      <c r="I938" s="35">
        <v>1086.68</v>
      </c>
      <c r="J938" s="34">
        <v>12972.72</v>
      </c>
    </row>
    <row r="939" spans="2:10" x14ac:dyDescent="0.3">
      <c r="B939" s="79">
        <v>2020</v>
      </c>
      <c r="D939" s="79" t="s">
        <v>471</v>
      </c>
      <c r="E939" s="79">
        <v>33</v>
      </c>
      <c r="F939" s="79">
        <v>2153.09</v>
      </c>
      <c r="G939" s="79">
        <v>15</v>
      </c>
      <c r="H939" s="79">
        <v>6.5909999999999996E-2</v>
      </c>
      <c r="I939" s="35">
        <v>4683.04</v>
      </c>
      <c r="J939" s="34">
        <v>55905.77</v>
      </c>
    </row>
    <row r="940" spans="2:10" x14ac:dyDescent="0.3">
      <c r="B940" s="79">
        <v>2020</v>
      </c>
      <c r="D940" s="79" t="s">
        <v>1606</v>
      </c>
      <c r="E940" s="79">
        <v>2</v>
      </c>
      <c r="F940" s="79">
        <v>1307.1500000000001</v>
      </c>
      <c r="G940" s="79">
        <v>15</v>
      </c>
      <c r="H940" s="79">
        <v>6.5909999999999996E-2</v>
      </c>
      <c r="I940" s="35">
        <v>172.31</v>
      </c>
      <c r="J940" s="34">
        <v>2057.0100000000002</v>
      </c>
    </row>
    <row r="941" spans="2:10" x14ac:dyDescent="0.3">
      <c r="B941" s="79">
        <v>2020</v>
      </c>
      <c r="D941" s="79" t="s">
        <v>1185</v>
      </c>
      <c r="E941" s="79">
        <v>9345</v>
      </c>
      <c r="F941" s="79">
        <v>19.399999999999999</v>
      </c>
      <c r="G941" s="79">
        <v>12</v>
      </c>
      <c r="H941" s="79">
        <v>6.5909999999999996E-2</v>
      </c>
      <c r="I941" s="35">
        <v>11949.02</v>
      </c>
      <c r="J941" s="34">
        <v>118940.61</v>
      </c>
    </row>
    <row r="942" spans="2:10" x14ac:dyDescent="0.3">
      <c r="B942" s="79">
        <v>2020</v>
      </c>
      <c r="D942" s="79" t="s">
        <v>650</v>
      </c>
      <c r="E942" s="79">
        <v>5</v>
      </c>
      <c r="F942" s="79">
        <v>2714.79</v>
      </c>
      <c r="G942" s="79">
        <v>45</v>
      </c>
      <c r="H942" s="79">
        <v>6.5909999999999996E-2</v>
      </c>
      <c r="I942" s="35">
        <v>894.66</v>
      </c>
      <c r="J942" s="34">
        <v>21935.89</v>
      </c>
    </row>
    <row r="943" spans="2:10" x14ac:dyDescent="0.3">
      <c r="B943" s="79">
        <v>2020</v>
      </c>
      <c r="D943" s="79" t="s">
        <v>473</v>
      </c>
      <c r="E943" s="79">
        <v>17</v>
      </c>
      <c r="F943" s="79">
        <v>1488.81</v>
      </c>
      <c r="G943" s="79">
        <v>13</v>
      </c>
      <c r="H943" s="79">
        <v>6.5909999999999996E-2</v>
      </c>
      <c r="I943" s="35">
        <v>1668.17</v>
      </c>
      <c r="J943" s="34">
        <v>17740.88</v>
      </c>
    </row>
    <row r="944" spans="2:10" x14ac:dyDescent="0.3">
      <c r="B944" s="79">
        <v>2020</v>
      </c>
      <c r="D944" s="79" t="s">
        <v>763</v>
      </c>
      <c r="E944" s="79">
        <v>8</v>
      </c>
      <c r="F944" s="79">
        <v>1407.89</v>
      </c>
      <c r="G944" s="79">
        <v>13</v>
      </c>
      <c r="H944" s="79">
        <v>6.5909999999999996E-2</v>
      </c>
      <c r="I944" s="35">
        <v>742.35</v>
      </c>
      <c r="J944" s="34">
        <v>7894.88</v>
      </c>
    </row>
    <row r="945" spans="2:10" x14ac:dyDescent="0.3">
      <c r="B945" s="79">
        <v>2020</v>
      </c>
      <c r="D945" s="79" t="s">
        <v>652</v>
      </c>
      <c r="E945" s="79">
        <v>18</v>
      </c>
      <c r="F945" s="79">
        <v>188.5061</v>
      </c>
      <c r="G945" s="79">
        <v>14</v>
      </c>
      <c r="H945" s="79">
        <v>6.5909999999999996E-2</v>
      </c>
      <c r="I945" s="35">
        <v>223.64</v>
      </c>
      <c r="J945" s="34">
        <v>2526.25</v>
      </c>
    </row>
    <row r="946" spans="2:10" x14ac:dyDescent="0.3">
      <c r="B946" s="79">
        <v>2020</v>
      </c>
      <c r="D946" s="79" t="s">
        <v>1645</v>
      </c>
      <c r="E946" s="79">
        <v>16</v>
      </c>
      <c r="F946" s="79">
        <v>209.28440000000001</v>
      </c>
      <c r="G946" s="79">
        <v>14</v>
      </c>
      <c r="H946" s="79">
        <v>6.5909999999999996E-2</v>
      </c>
      <c r="I946" s="35">
        <v>220.7</v>
      </c>
      <c r="J946" s="34">
        <v>2493.08</v>
      </c>
    </row>
    <row r="947" spans="2:10" x14ac:dyDescent="0.3">
      <c r="B947" s="79">
        <v>2019</v>
      </c>
      <c r="D947" s="79" t="s">
        <v>323</v>
      </c>
      <c r="E947" s="79">
        <v>194.8854</v>
      </c>
      <c r="F947" s="79">
        <v>10.75996</v>
      </c>
      <c r="G947" s="79">
        <v>25</v>
      </c>
      <c r="H947" s="79">
        <v>6.5909999999999996E-2</v>
      </c>
      <c r="I947" s="35">
        <v>138.21</v>
      </c>
      <c r="J947" s="34">
        <v>2406.6799999999998</v>
      </c>
    </row>
    <row r="948" spans="2:10" x14ac:dyDescent="0.3">
      <c r="B948" s="79">
        <v>2019</v>
      </c>
      <c r="D948" s="79" t="s">
        <v>325</v>
      </c>
      <c r="E948" s="79">
        <v>333.56939999999997</v>
      </c>
      <c r="F948" s="79">
        <v>3.89</v>
      </c>
      <c r="G948" s="79">
        <v>25</v>
      </c>
      <c r="H948" s="79">
        <v>6.5909999999999996E-2</v>
      </c>
      <c r="I948" s="35">
        <v>85.52</v>
      </c>
      <c r="J948" s="34">
        <v>1489.24</v>
      </c>
    </row>
    <row r="949" spans="2:10" x14ac:dyDescent="0.3">
      <c r="B949" s="79">
        <v>2019</v>
      </c>
      <c r="D949" s="79" t="s">
        <v>520</v>
      </c>
      <c r="E949" s="79">
        <v>924</v>
      </c>
      <c r="F949" s="79">
        <v>2.02</v>
      </c>
      <c r="G949" s="79">
        <v>45</v>
      </c>
      <c r="H949" s="79">
        <v>6.5909999999999996E-2</v>
      </c>
      <c r="I949" s="35">
        <v>123.02</v>
      </c>
      <c r="J949" s="34">
        <v>3016.28</v>
      </c>
    </row>
    <row r="950" spans="2:10" x14ac:dyDescent="0.3">
      <c r="B950" s="79">
        <v>2019</v>
      </c>
      <c r="D950" s="79" t="s">
        <v>1048</v>
      </c>
      <c r="E950" s="79">
        <v>15176</v>
      </c>
      <c r="F950" s="79">
        <v>0.43</v>
      </c>
      <c r="G950" s="79">
        <v>45</v>
      </c>
      <c r="H950" s="79">
        <v>6.5909999999999996E-2</v>
      </c>
      <c r="I950" s="35">
        <v>430.11</v>
      </c>
      <c r="J950" s="34">
        <v>10545.68</v>
      </c>
    </row>
    <row r="951" spans="2:10" x14ac:dyDescent="0.3">
      <c r="B951" s="79">
        <v>2019</v>
      </c>
      <c r="D951" s="79" t="s">
        <v>690</v>
      </c>
      <c r="E951" s="79">
        <v>12309</v>
      </c>
      <c r="F951" s="79">
        <v>0.23</v>
      </c>
      <c r="G951" s="79">
        <v>45</v>
      </c>
      <c r="H951" s="79">
        <v>6.5909999999999996E-2</v>
      </c>
      <c r="I951" s="35">
        <v>186.6</v>
      </c>
      <c r="J951" s="34">
        <v>4575.09</v>
      </c>
    </row>
    <row r="952" spans="2:10" x14ac:dyDescent="0.3">
      <c r="B952" s="79">
        <v>2019</v>
      </c>
      <c r="D952" s="79" t="s">
        <v>1050</v>
      </c>
      <c r="E952" s="79">
        <v>10662</v>
      </c>
      <c r="F952" s="79">
        <v>1.53</v>
      </c>
      <c r="G952" s="79">
        <v>45</v>
      </c>
      <c r="H952" s="79">
        <v>6.5909999999999996E-2</v>
      </c>
      <c r="I952" s="35">
        <v>1075.18</v>
      </c>
      <c r="J952" s="34">
        <v>26362.04</v>
      </c>
    </row>
    <row r="953" spans="2:10" x14ac:dyDescent="0.3">
      <c r="B953" s="79">
        <v>2019</v>
      </c>
      <c r="D953" s="79" t="s">
        <v>522</v>
      </c>
      <c r="E953" s="79">
        <v>11758</v>
      </c>
      <c r="F953" s="79">
        <v>0.68</v>
      </c>
      <c r="G953" s="79">
        <v>45</v>
      </c>
      <c r="H953" s="79">
        <v>6.5909999999999996E-2</v>
      </c>
      <c r="I953" s="35">
        <v>526.98</v>
      </c>
      <c r="J953" s="34">
        <v>12920.86</v>
      </c>
    </row>
    <row r="954" spans="2:10" x14ac:dyDescent="0.3">
      <c r="B954" s="79">
        <v>2019</v>
      </c>
      <c r="D954" s="79" t="s">
        <v>330</v>
      </c>
      <c r="E954" s="79">
        <v>2070</v>
      </c>
      <c r="F954" s="79">
        <v>0.72</v>
      </c>
      <c r="G954" s="79">
        <v>45</v>
      </c>
      <c r="H954" s="79">
        <v>6.5909999999999996E-2</v>
      </c>
      <c r="I954" s="35">
        <v>98.23</v>
      </c>
      <c r="J954" s="34">
        <v>2408.5300000000002</v>
      </c>
    </row>
    <row r="955" spans="2:10" x14ac:dyDescent="0.3">
      <c r="B955" s="79">
        <v>2019</v>
      </c>
      <c r="D955" s="79" t="s">
        <v>525</v>
      </c>
      <c r="E955" s="79">
        <v>3834</v>
      </c>
      <c r="F955" s="79">
        <v>0.75</v>
      </c>
      <c r="G955" s="79">
        <v>45</v>
      </c>
      <c r="H955" s="79">
        <v>6.5909999999999996E-2</v>
      </c>
      <c r="I955" s="35">
        <v>189.52</v>
      </c>
      <c r="J955" s="34">
        <v>4646.8900000000003</v>
      </c>
    </row>
    <row r="956" spans="2:10" x14ac:dyDescent="0.3">
      <c r="B956" s="79">
        <v>2019</v>
      </c>
      <c r="D956" s="79" t="s">
        <v>331</v>
      </c>
      <c r="E956" s="79">
        <v>1248.961</v>
      </c>
      <c r="F956" s="79">
        <v>12.93854</v>
      </c>
      <c r="G956" s="79">
        <v>25</v>
      </c>
      <c r="H956" s="79">
        <v>6.5909999999999996E-2</v>
      </c>
      <c r="I956" s="35">
        <v>1065.0899999999999</v>
      </c>
      <c r="J956" s="34">
        <v>18546.53</v>
      </c>
    </row>
    <row r="957" spans="2:10" x14ac:dyDescent="0.3">
      <c r="B957" s="79">
        <v>2019</v>
      </c>
      <c r="D957" s="79" t="s">
        <v>332</v>
      </c>
      <c r="E957" s="79">
        <v>1217.799</v>
      </c>
      <c r="F957" s="79">
        <v>5.0300050000000001</v>
      </c>
      <c r="G957" s="79">
        <v>25</v>
      </c>
      <c r="H957" s="79">
        <v>6.5909999999999996E-2</v>
      </c>
      <c r="I957" s="35">
        <v>403.73</v>
      </c>
      <c r="J957" s="34">
        <v>7030.28</v>
      </c>
    </row>
    <row r="958" spans="2:10" x14ac:dyDescent="0.3">
      <c r="B958" s="79">
        <v>2019</v>
      </c>
      <c r="D958" s="79" t="s">
        <v>334</v>
      </c>
      <c r="E958" s="79">
        <v>44</v>
      </c>
      <c r="F958" s="79">
        <v>5720.4049999999997</v>
      </c>
      <c r="G958" s="79">
        <v>15</v>
      </c>
      <c r="H958" s="79">
        <v>6.5909999999999996E-2</v>
      </c>
      <c r="I958" s="35">
        <v>16589.400000000001</v>
      </c>
      <c r="J958" s="34">
        <v>198043.2</v>
      </c>
    </row>
    <row r="959" spans="2:10" x14ac:dyDescent="0.3">
      <c r="B959" s="79">
        <v>2019</v>
      </c>
      <c r="D959" s="79" t="s">
        <v>1760</v>
      </c>
      <c r="E959" s="79">
        <v>7</v>
      </c>
      <c r="F959" s="79">
        <v>2350.31</v>
      </c>
      <c r="G959" s="79">
        <v>15</v>
      </c>
      <c r="H959" s="79">
        <v>6.5909999999999996E-2</v>
      </c>
      <c r="I959" s="35">
        <v>1084.3599999999999</v>
      </c>
      <c r="J959" s="34">
        <v>12945.05</v>
      </c>
    </row>
    <row r="960" spans="2:10" x14ac:dyDescent="0.3">
      <c r="B960" s="79">
        <v>2019</v>
      </c>
      <c r="D960" s="79" t="s">
        <v>336</v>
      </c>
      <c r="E960" s="79">
        <v>18</v>
      </c>
      <c r="F960" s="79">
        <v>3978.9479999999999</v>
      </c>
      <c r="G960" s="79">
        <v>15</v>
      </c>
      <c r="H960" s="79">
        <v>6.5909999999999996E-2</v>
      </c>
      <c r="I960" s="35">
        <v>4720.54</v>
      </c>
      <c r="J960" s="34">
        <v>56353.55</v>
      </c>
    </row>
    <row r="961" spans="2:10" x14ac:dyDescent="0.3">
      <c r="B961" s="79">
        <v>2019</v>
      </c>
      <c r="D961" s="79" t="s">
        <v>1051</v>
      </c>
      <c r="E961" s="79">
        <v>84</v>
      </c>
      <c r="F961" s="79">
        <v>2153.09</v>
      </c>
      <c r="G961" s="79">
        <v>15</v>
      </c>
      <c r="H961" s="79">
        <v>6.5909999999999996E-2</v>
      </c>
      <c r="I961" s="35">
        <v>11920.45</v>
      </c>
      <c r="J961" s="34">
        <v>142305.60000000001</v>
      </c>
    </row>
    <row r="962" spans="2:10" x14ac:dyDescent="0.3">
      <c r="B962" s="79">
        <v>2019</v>
      </c>
      <c r="D962" s="79" t="s">
        <v>343</v>
      </c>
      <c r="E962" s="79">
        <v>25</v>
      </c>
      <c r="F962" s="79">
        <v>156.57599999999999</v>
      </c>
      <c r="G962" s="79">
        <v>12</v>
      </c>
      <c r="H962" s="79">
        <v>6.5909999999999996E-2</v>
      </c>
      <c r="I962" s="35">
        <v>258</v>
      </c>
      <c r="J962" s="34">
        <v>2568.11</v>
      </c>
    </row>
    <row r="963" spans="2:10" x14ac:dyDescent="0.3">
      <c r="B963" s="79">
        <v>2019</v>
      </c>
      <c r="C963" s="79"/>
      <c r="D963" s="79" t="s">
        <v>764</v>
      </c>
      <c r="E963" s="79">
        <v>345.11110000000002</v>
      </c>
      <c r="F963" s="79">
        <v>10.760020000000001</v>
      </c>
      <c r="G963" s="79">
        <v>25</v>
      </c>
      <c r="H963" s="79">
        <v>6.5909999999999996E-2</v>
      </c>
      <c r="I963" s="35">
        <v>244.75</v>
      </c>
      <c r="J963" s="34">
        <v>4261.87</v>
      </c>
    </row>
    <row r="964" spans="2:10" x14ac:dyDescent="0.3">
      <c r="B964" s="79">
        <v>2019</v>
      </c>
      <c r="D964" s="79" t="s">
        <v>349</v>
      </c>
      <c r="E964" s="79">
        <v>728.6146</v>
      </c>
      <c r="F964" s="79">
        <v>3.8900079999999999</v>
      </c>
      <c r="G964" s="79">
        <v>25</v>
      </c>
      <c r="H964" s="79">
        <v>6.5909999999999996E-2</v>
      </c>
      <c r="I964" s="35">
        <v>186.81</v>
      </c>
      <c r="J964" s="34">
        <v>3252.95</v>
      </c>
    </row>
    <row r="965" spans="2:10" x14ac:dyDescent="0.3">
      <c r="B965" s="79">
        <v>2019</v>
      </c>
      <c r="D965" s="79" t="s">
        <v>765</v>
      </c>
      <c r="E965" s="79">
        <v>3371</v>
      </c>
      <c r="F965" s="79">
        <v>2.02</v>
      </c>
      <c r="G965" s="79">
        <v>45</v>
      </c>
      <c r="H965" s="79">
        <v>6.5909999999999996E-2</v>
      </c>
      <c r="I965" s="35">
        <v>448.81</v>
      </c>
      <c r="J965" s="34">
        <v>11004.22</v>
      </c>
    </row>
    <row r="966" spans="2:10" x14ac:dyDescent="0.3">
      <c r="B966" s="79">
        <v>2019</v>
      </c>
      <c r="D966" s="79" t="s">
        <v>766</v>
      </c>
      <c r="E966" s="79">
        <v>11769</v>
      </c>
      <c r="F966" s="79">
        <v>0.43</v>
      </c>
      <c r="G966" s="79">
        <v>45</v>
      </c>
      <c r="H966" s="79">
        <v>6.5909999999999996E-2</v>
      </c>
      <c r="I966" s="35">
        <v>333.55</v>
      </c>
      <c r="J966" s="34">
        <v>8178.19</v>
      </c>
    </row>
    <row r="967" spans="2:10" x14ac:dyDescent="0.3">
      <c r="B967" s="79">
        <v>2019</v>
      </c>
      <c r="D967" s="79" t="s">
        <v>932</v>
      </c>
      <c r="E967" s="79">
        <v>7819</v>
      </c>
      <c r="F967" s="79">
        <v>0.23</v>
      </c>
      <c r="G967" s="79">
        <v>45</v>
      </c>
      <c r="H967" s="79">
        <v>6.5909999999999996E-2</v>
      </c>
      <c r="I967" s="35">
        <v>118.53</v>
      </c>
      <c r="J967" s="34">
        <v>2906.22</v>
      </c>
    </row>
    <row r="968" spans="2:10" x14ac:dyDescent="0.3">
      <c r="B968" s="79">
        <v>2019</v>
      </c>
      <c r="D968" s="79" t="s">
        <v>1761</v>
      </c>
      <c r="E968" s="79">
        <v>9095</v>
      </c>
      <c r="F968" s="79">
        <v>1.53</v>
      </c>
      <c r="G968" s="79">
        <v>45</v>
      </c>
      <c r="H968" s="79">
        <v>6.5909999999999996E-2</v>
      </c>
      <c r="I968" s="35">
        <v>917.16</v>
      </c>
      <c r="J968" s="34">
        <v>22487.599999999999</v>
      </c>
    </row>
    <row r="969" spans="2:10" x14ac:dyDescent="0.3">
      <c r="B969" s="79">
        <v>2019</v>
      </c>
      <c r="D969" s="79" t="s">
        <v>1634</v>
      </c>
      <c r="E969" s="79">
        <v>5681</v>
      </c>
      <c r="F969" s="79">
        <v>1.038238</v>
      </c>
      <c r="G969" s="79">
        <v>45</v>
      </c>
      <c r="H969" s="79">
        <v>6.5909999999999996E-2</v>
      </c>
      <c r="I969" s="35">
        <v>388.75</v>
      </c>
      <c r="J969" s="34">
        <v>9531.7099999999991</v>
      </c>
    </row>
    <row r="970" spans="2:10" x14ac:dyDescent="0.3">
      <c r="B970" s="79">
        <v>2019</v>
      </c>
      <c r="D970" s="79" t="s">
        <v>1762</v>
      </c>
      <c r="E970" s="79">
        <v>8180</v>
      </c>
      <c r="F970" s="79">
        <v>0.72</v>
      </c>
      <c r="G970" s="79">
        <v>45</v>
      </c>
      <c r="H970" s="79">
        <v>6.5909999999999996E-2</v>
      </c>
      <c r="I970" s="35">
        <v>388.18</v>
      </c>
      <c r="J970" s="34">
        <v>9517.76</v>
      </c>
    </row>
    <row r="971" spans="2:10" x14ac:dyDescent="0.3">
      <c r="B971" s="79">
        <v>2019</v>
      </c>
      <c r="D971" s="79" t="s">
        <v>767</v>
      </c>
      <c r="E971" s="79">
        <v>6230</v>
      </c>
      <c r="F971" s="79">
        <v>0.75</v>
      </c>
      <c r="G971" s="79">
        <v>45</v>
      </c>
      <c r="H971" s="79">
        <v>6.5909999999999996E-2</v>
      </c>
      <c r="I971" s="35">
        <v>307.95999999999998</v>
      </c>
      <c r="J971" s="34">
        <v>7550.89</v>
      </c>
    </row>
    <row r="972" spans="2:10" x14ac:dyDescent="0.3">
      <c r="B972" s="79">
        <v>2019</v>
      </c>
      <c r="D972" s="79" t="s">
        <v>638</v>
      </c>
      <c r="E972" s="79">
        <v>1915.99</v>
      </c>
      <c r="F972" s="79">
        <v>9.3669069999999994</v>
      </c>
      <c r="G972" s="79">
        <v>25</v>
      </c>
      <c r="H972" s="79">
        <v>6.5909999999999996E-2</v>
      </c>
      <c r="I972" s="35">
        <v>1182.8800000000001</v>
      </c>
      <c r="J972" s="34">
        <v>20597.66</v>
      </c>
    </row>
    <row r="973" spans="2:10" x14ac:dyDescent="0.3">
      <c r="B973" s="79">
        <v>2019</v>
      </c>
      <c r="D973" s="79" t="s">
        <v>344</v>
      </c>
      <c r="E973" s="79">
        <v>6146.915</v>
      </c>
      <c r="F973" s="79">
        <v>5.0300010000000004</v>
      </c>
      <c r="G973" s="79">
        <v>25</v>
      </c>
      <c r="H973" s="79">
        <v>6.5909999999999996E-2</v>
      </c>
      <c r="I973" s="35">
        <v>2037.87</v>
      </c>
      <c r="J973" s="34">
        <v>35485.74</v>
      </c>
    </row>
    <row r="974" spans="2:10" x14ac:dyDescent="0.3">
      <c r="B974" s="79">
        <v>2019</v>
      </c>
      <c r="D974" s="79" t="s">
        <v>1769</v>
      </c>
      <c r="E974" s="79">
        <v>544.33330000000001</v>
      </c>
      <c r="F974" s="79">
        <v>27.75</v>
      </c>
      <c r="G974" s="79">
        <v>25</v>
      </c>
      <c r="H974" s="79">
        <v>6.5909999999999996E-2</v>
      </c>
      <c r="I974" s="35">
        <v>995.59</v>
      </c>
      <c r="J974" s="34">
        <v>17336.3</v>
      </c>
    </row>
    <row r="975" spans="2:10" x14ac:dyDescent="0.3">
      <c r="B975" s="79">
        <v>2019</v>
      </c>
      <c r="D975" s="79" t="s">
        <v>345</v>
      </c>
      <c r="E975" s="79">
        <v>64</v>
      </c>
      <c r="F975" s="79">
        <v>793.31</v>
      </c>
      <c r="G975" s="79">
        <v>15</v>
      </c>
      <c r="H975" s="79">
        <v>6.5909999999999996E-2</v>
      </c>
      <c r="I975" s="35">
        <v>3346.37</v>
      </c>
      <c r="J975" s="34">
        <v>39948.769999999997</v>
      </c>
    </row>
    <row r="976" spans="2:10" x14ac:dyDescent="0.3">
      <c r="B976" s="79">
        <v>2019</v>
      </c>
      <c r="D976" s="79" t="s">
        <v>641</v>
      </c>
      <c r="E976" s="79">
        <v>22</v>
      </c>
      <c r="F976" s="79">
        <v>7235.59</v>
      </c>
      <c r="G976" s="79">
        <v>15</v>
      </c>
      <c r="H976" s="79">
        <v>6.5909999999999996E-2</v>
      </c>
      <c r="I976" s="35">
        <v>10491.75</v>
      </c>
      <c r="J976" s="34">
        <v>125249.83</v>
      </c>
    </row>
    <row r="977" spans="2:10" x14ac:dyDescent="0.3">
      <c r="B977" s="79">
        <v>2019</v>
      </c>
      <c r="D977" s="79" t="s">
        <v>747</v>
      </c>
      <c r="E977" s="79">
        <v>16</v>
      </c>
      <c r="F977" s="79">
        <v>6205.71</v>
      </c>
      <c r="G977" s="79">
        <v>15</v>
      </c>
      <c r="H977" s="79">
        <v>6.5909999999999996E-2</v>
      </c>
      <c r="I977" s="35">
        <v>6544.29</v>
      </c>
      <c r="J977" s="34">
        <v>78125.350000000006</v>
      </c>
    </row>
    <row r="978" spans="2:10" x14ac:dyDescent="0.3">
      <c r="B978" s="79">
        <v>2019</v>
      </c>
      <c r="D978" s="79" t="s">
        <v>1770</v>
      </c>
      <c r="E978" s="79">
        <v>2</v>
      </c>
      <c r="F978" s="79">
        <v>679.44</v>
      </c>
      <c r="G978" s="79">
        <v>15</v>
      </c>
      <c r="H978" s="79">
        <v>6.5909999999999996E-2</v>
      </c>
      <c r="I978" s="35">
        <v>89.56</v>
      </c>
      <c r="J978" s="34">
        <v>1069.21</v>
      </c>
    </row>
    <row r="979" spans="2:10" x14ac:dyDescent="0.3">
      <c r="B979" s="79">
        <v>2019</v>
      </c>
      <c r="D979" s="79" t="s">
        <v>1771</v>
      </c>
      <c r="E979" s="79">
        <v>5</v>
      </c>
      <c r="F979" s="79">
        <v>1005.134</v>
      </c>
      <c r="G979" s="79">
        <v>18</v>
      </c>
      <c r="H979" s="79">
        <v>6.5909999999999996E-2</v>
      </c>
      <c r="I979" s="35">
        <v>331.24</v>
      </c>
      <c r="J979" s="34">
        <v>4555.74</v>
      </c>
    </row>
    <row r="980" spans="2:10" x14ac:dyDescent="0.3">
      <c r="B980" s="79">
        <v>2019</v>
      </c>
      <c r="D980" s="79" t="s">
        <v>748</v>
      </c>
      <c r="E980" s="79">
        <v>4</v>
      </c>
      <c r="F980" s="79">
        <v>794.44</v>
      </c>
      <c r="G980" s="79">
        <v>15</v>
      </c>
      <c r="H980" s="79">
        <v>6.5909999999999996E-2</v>
      </c>
      <c r="I980" s="35">
        <v>209.45</v>
      </c>
      <c r="J980" s="34">
        <v>2500.35</v>
      </c>
    </row>
    <row r="981" spans="2:10" x14ac:dyDescent="0.3">
      <c r="B981" s="79">
        <v>2019</v>
      </c>
      <c r="D981" s="79" t="s">
        <v>749</v>
      </c>
      <c r="E981" s="79">
        <v>3</v>
      </c>
      <c r="F981" s="79">
        <v>1307.1500000000001</v>
      </c>
      <c r="G981" s="79">
        <v>15</v>
      </c>
      <c r="H981" s="79">
        <v>6.5909999999999996E-2</v>
      </c>
      <c r="I981" s="35">
        <v>258.45999999999998</v>
      </c>
      <c r="J981" s="34">
        <v>3085.51</v>
      </c>
    </row>
    <row r="982" spans="2:10" x14ac:dyDescent="0.3">
      <c r="B982" s="79">
        <v>2019</v>
      </c>
      <c r="D982" s="79" t="s">
        <v>750</v>
      </c>
      <c r="E982" s="79">
        <v>1</v>
      </c>
      <c r="F982" s="79">
        <v>7674.45</v>
      </c>
      <c r="G982" s="79">
        <v>15</v>
      </c>
      <c r="H982" s="79">
        <v>6.5909999999999996E-2</v>
      </c>
      <c r="I982" s="35">
        <v>505.82</v>
      </c>
      <c r="J982" s="34">
        <v>6038.48</v>
      </c>
    </row>
    <row r="983" spans="2:10" x14ac:dyDescent="0.3">
      <c r="B983" s="79">
        <v>2019</v>
      </c>
      <c r="D983" s="79" t="s">
        <v>751</v>
      </c>
      <c r="E983" s="79">
        <v>1</v>
      </c>
      <c r="F983" s="79">
        <v>504.71</v>
      </c>
      <c r="G983" s="79">
        <v>18</v>
      </c>
      <c r="H983" s="79">
        <v>6.5909999999999996E-2</v>
      </c>
      <c r="I983" s="35">
        <v>33.270000000000003</v>
      </c>
      <c r="J983" s="34">
        <v>457.52</v>
      </c>
    </row>
    <row r="984" spans="2:10" x14ac:dyDescent="0.3">
      <c r="B984" s="79">
        <v>2019</v>
      </c>
      <c r="D984" s="79" t="s">
        <v>643</v>
      </c>
      <c r="E984" s="79">
        <v>1</v>
      </c>
      <c r="F984" s="79">
        <v>986.75</v>
      </c>
      <c r="G984" s="79">
        <v>18</v>
      </c>
      <c r="H984" s="79">
        <v>6.5909999999999996E-2</v>
      </c>
      <c r="I984" s="35">
        <v>65.040000000000006</v>
      </c>
      <c r="J984" s="34">
        <v>894.48</v>
      </c>
    </row>
    <row r="985" spans="2:10" x14ac:dyDescent="0.3">
      <c r="B985" s="79">
        <v>2019</v>
      </c>
      <c r="D985" s="79" t="s">
        <v>1772</v>
      </c>
      <c r="E985" s="79">
        <v>2</v>
      </c>
      <c r="F985" s="79">
        <v>504.71</v>
      </c>
      <c r="G985" s="79">
        <v>18</v>
      </c>
      <c r="H985" s="79">
        <v>6.5909999999999996E-2</v>
      </c>
      <c r="I985" s="35">
        <v>66.53</v>
      </c>
      <c r="J985" s="34">
        <v>915.03</v>
      </c>
    </row>
    <row r="986" spans="2:10" x14ac:dyDescent="0.3">
      <c r="B986" s="79">
        <v>2019</v>
      </c>
      <c r="D986" s="79" t="s">
        <v>346</v>
      </c>
      <c r="E986" s="79">
        <v>14</v>
      </c>
      <c r="F986" s="79">
        <v>850.53</v>
      </c>
      <c r="G986" s="79">
        <v>15</v>
      </c>
      <c r="H986" s="79">
        <v>6.5909999999999996E-2</v>
      </c>
      <c r="I986" s="35">
        <v>784.82</v>
      </c>
      <c r="J986" s="34">
        <v>9369.11</v>
      </c>
    </row>
    <row r="987" spans="2:10" x14ac:dyDescent="0.3">
      <c r="B987" s="79">
        <v>2019</v>
      </c>
      <c r="D987" s="79" t="s">
        <v>752</v>
      </c>
      <c r="E987" s="79">
        <v>10</v>
      </c>
      <c r="F987" s="79">
        <v>5602.2280000000001</v>
      </c>
      <c r="G987" s="79">
        <v>15</v>
      </c>
      <c r="H987" s="79">
        <v>6.5909999999999996E-2</v>
      </c>
      <c r="I987" s="35">
        <v>3692.43</v>
      </c>
      <c r="J987" s="34">
        <v>44079.97</v>
      </c>
    </row>
    <row r="988" spans="2:10" x14ac:dyDescent="0.3">
      <c r="B988" s="79">
        <v>2019</v>
      </c>
      <c r="D988" s="79" t="s">
        <v>753</v>
      </c>
      <c r="E988" s="79">
        <v>2</v>
      </c>
      <c r="F988" s="79">
        <v>2350.31</v>
      </c>
      <c r="G988" s="79">
        <v>15</v>
      </c>
      <c r="H988" s="79">
        <v>6.5909999999999996E-2</v>
      </c>
      <c r="I988" s="35">
        <v>309.82</v>
      </c>
      <c r="J988" s="34">
        <v>3698.59</v>
      </c>
    </row>
    <row r="989" spans="2:10" x14ac:dyDescent="0.3">
      <c r="B989" s="79">
        <v>2019</v>
      </c>
      <c r="D989" s="79" t="s">
        <v>464</v>
      </c>
      <c r="E989" s="79">
        <v>13</v>
      </c>
      <c r="F989" s="79">
        <v>3706.6950000000002</v>
      </c>
      <c r="G989" s="79">
        <v>15</v>
      </c>
      <c r="H989" s="79">
        <v>6.5909999999999996E-2</v>
      </c>
      <c r="I989" s="35">
        <v>3176.01</v>
      </c>
      <c r="J989" s="34">
        <v>37914.97</v>
      </c>
    </row>
    <row r="990" spans="2:10" x14ac:dyDescent="0.3">
      <c r="B990" s="79">
        <v>2019</v>
      </c>
      <c r="D990" s="79" t="s">
        <v>463</v>
      </c>
      <c r="E990" s="79">
        <v>63</v>
      </c>
      <c r="F990" s="79">
        <v>2163.0010000000002</v>
      </c>
      <c r="G990" s="79">
        <v>15</v>
      </c>
      <c r="H990" s="79">
        <v>6.5909999999999996E-2</v>
      </c>
      <c r="I990" s="35">
        <v>8981.5</v>
      </c>
      <c r="J990" s="34">
        <v>107220.51</v>
      </c>
    </row>
    <row r="991" spans="2:10" x14ac:dyDescent="0.3">
      <c r="B991" s="79">
        <v>2019</v>
      </c>
      <c r="D991" s="79" t="s">
        <v>757</v>
      </c>
      <c r="E991" s="79">
        <v>37</v>
      </c>
      <c r="F991" s="79">
        <v>2777.5</v>
      </c>
      <c r="G991" s="79">
        <v>15</v>
      </c>
      <c r="H991" s="79">
        <v>6.5909999999999996E-2</v>
      </c>
      <c r="I991" s="35">
        <v>6773.41</v>
      </c>
      <c r="J991" s="34">
        <v>80860.479999999996</v>
      </c>
    </row>
    <row r="992" spans="2:10" x14ac:dyDescent="0.3">
      <c r="B992" s="79">
        <v>2019</v>
      </c>
      <c r="D992" s="79" t="s">
        <v>758</v>
      </c>
      <c r="E992" s="79">
        <v>5</v>
      </c>
      <c r="F992" s="79">
        <v>3992.9</v>
      </c>
      <c r="G992" s="79">
        <v>15</v>
      </c>
      <c r="H992" s="79">
        <v>6.5909999999999996E-2</v>
      </c>
      <c r="I992" s="35">
        <v>1315.86</v>
      </c>
      <c r="J992" s="34">
        <v>15708.65</v>
      </c>
    </row>
    <row r="993" spans="2:11" x14ac:dyDescent="0.3">
      <c r="B993" s="79">
        <v>2019</v>
      </c>
      <c r="D993" s="79" t="s">
        <v>760</v>
      </c>
      <c r="E993" s="79">
        <v>5</v>
      </c>
      <c r="F993" s="79">
        <v>3060.42</v>
      </c>
      <c r="G993" s="79">
        <v>45</v>
      </c>
      <c r="H993" s="79">
        <v>6.5909999999999996E-2</v>
      </c>
      <c r="I993" s="35">
        <v>1008.56</v>
      </c>
      <c r="J993" s="34">
        <v>24728.63</v>
      </c>
    </row>
    <row r="994" spans="2:11" x14ac:dyDescent="0.3">
      <c r="B994" s="79">
        <v>2019</v>
      </c>
      <c r="D994" s="79" t="s">
        <v>1773</v>
      </c>
      <c r="E994" s="79">
        <v>2</v>
      </c>
      <c r="F994" s="79">
        <v>1634.62</v>
      </c>
      <c r="G994" s="79">
        <v>45</v>
      </c>
      <c r="H994" s="79">
        <v>6.5909999999999996E-2</v>
      </c>
      <c r="I994" s="35">
        <v>215.48</v>
      </c>
      <c r="J994" s="34">
        <v>5283.18</v>
      </c>
    </row>
    <row r="995" spans="2:11" x14ac:dyDescent="0.3">
      <c r="B995" s="79">
        <v>2019</v>
      </c>
      <c r="D995" s="79" t="s">
        <v>650</v>
      </c>
      <c r="E995" s="79">
        <v>3</v>
      </c>
      <c r="F995" s="79">
        <v>2714.79</v>
      </c>
      <c r="G995" s="79">
        <v>45</v>
      </c>
      <c r="H995" s="79">
        <v>6.5909999999999996E-2</v>
      </c>
      <c r="I995" s="35">
        <v>536.79999999999995</v>
      </c>
      <c r="J995" s="34">
        <v>13161.53</v>
      </c>
    </row>
    <row r="996" spans="2:11" x14ac:dyDescent="0.3">
      <c r="B996" s="79">
        <v>2019</v>
      </c>
      <c r="D996" s="79" t="s">
        <v>936</v>
      </c>
      <c r="E996" s="79">
        <v>1</v>
      </c>
      <c r="F996" s="79">
        <v>1006.48</v>
      </c>
      <c r="G996" s="79">
        <v>13</v>
      </c>
      <c r="H996" s="79">
        <v>6.5909999999999996E-2</v>
      </c>
      <c r="I996" s="35">
        <v>66.34</v>
      </c>
      <c r="J996" s="34">
        <v>705.49</v>
      </c>
    </row>
    <row r="997" spans="2:11" x14ac:dyDescent="0.3">
      <c r="B997" s="79">
        <v>2019</v>
      </c>
      <c r="D997" s="79" t="s">
        <v>473</v>
      </c>
      <c r="E997" s="79">
        <v>4</v>
      </c>
      <c r="F997" s="79">
        <v>1668.893</v>
      </c>
      <c r="G997" s="79">
        <v>13</v>
      </c>
      <c r="H997" s="79">
        <v>6.5909999999999996E-2</v>
      </c>
      <c r="I997" s="35">
        <v>439.99</v>
      </c>
      <c r="J997" s="34">
        <v>4679.24</v>
      </c>
    </row>
    <row r="998" spans="2:11" x14ac:dyDescent="0.3">
      <c r="B998" s="79">
        <v>2019</v>
      </c>
      <c r="D998" s="79" t="s">
        <v>763</v>
      </c>
      <c r="E998" s="79">
        <v>7</v>
      </c>
      <c r="F998" s="79">
        <v>1543.1130000000001</v>
      </c>
      <c r="G998" s="79">
        <v>13</v>
      </c>
      <c r="H998" s="79">
        <v>6.5909999999999996E-2</v>
      </c>
      <c r="I998" s="35">
        <v>711.95</v>
      </c>
      <c r="J998" s="34">
        <v>7571.51</v>
      </c>
    </row>
    <row r="999" spans="2:11" x14ac:dyDescent="0.3">
      <c r="B999" s="79">
        <v>2019</v>
      </c>
      <c r="D999" s="79" t="s">
        <v>1774</v>
      </c>
      <c r="E999" s="79">
        <v>16</v>
      </c>
      <c r="F999" s="79">
        <v>1665.63</v>
      </c>
      <c r="G999" s="79">
        <v>13</v>
      </c>
      <c r="H999" s="79">
        <v>6.5909999999999996E-2</v>
      </c>
      <c r="I999" s="35">
        <v>1756.51</v>
      </c>
      <c r="J999" s="34">
        <v>18680.37</v>
      </c>
    </row>
    <row r="1000" spans="2:11" x14ac:dyDescent="0.3">
      <c r="B1000" s="79">
        <v>2019</v>
      </c>
      <c r="D1000" s="79" t="s">
        <v>347</v>
      </c>
      <c r="E1000" s="79">
        <v>2</v>
      </c>
      <c r="F1000" s="79">
        <v>108.58</v>
      </c>
      <c r="G1000" s="79">
        <v>14</v>
      </c>
      <c r="H1000" s="79">
        <v>6.5909999999999996E-2</v>
      </c>
      <c r="I1000" s="35">
        <v>14.31</v>
      </c>
      <c r="J1000" s="34">
        <v>161.68</v>
      </c>
    </row>
    <row r="1001" spans="2:11" x14ac:dyDescent="0.3">
      <c r="B1001" s="79">
        <v>2019</v>
      </c>
      <c r="D1001" s="79" t="s">
        <v>652</v>
      </c>
      <c r="E1001" s="79">
        <v>8</v>
      </c>
      <c r="F1001" s="79">
        <v>125.4663</v>
      </c>
      <c r="G1001" s="79">
        <v>14</v>
      </c>
      <c r="H1001" s="79">
        <v>6.5909999999999996E-2</v>
      </c>
      <c r="I1001" s="35">
        <v>66.16</v>
      </c>
      <c r="J1001" s="34">
        <v>747.3</v>
      </c>
    </row>
    <row r="1002" spans="2:11" x14ac:dyDescent="0.3">
      <c r="B1002" s="79">
        <v>2019</v>
      </c>
      <c r="D1002" s="79" t="s">
        <v>1645</v>
      </c>
      <c r="E1002" s="79">
        <v>13</v>
      </c>
      <c r="F1002" s="79">
        <v>182.60769999999999</v>
      </c>
      <c r="G1002" s="79">
        <v>14</v>
      </c>
      <c r="H1002" s="79">
        <v>6.5909999999999996E-2</v>
      </c>
      <c r="I1002" s="35">
        <v>156.46</v>
      </c>
      <c r="J1002" s="34">
        <v>1767.43</v>
      </c>
    </row>
    <row r="1003" spans="2:11" x14ac:dyDescent="0.3">
      <c r="B1003" s="79">
        <v>2019</v>
      </c>
      <c r="D1003" s="79" t="s">
        <v>937</v>
      </c>
      <c r="E1003" s="79"/>
      <c r="F1003" s="79">
        <v>4</v>
      </c>
      <c r="G1003" s="79">
        <v>1996.4</v>
      </c>
      <c r="H1003" s="79">
        <v>15</v>
      </c>
      <c r="I1003" s="79">
        <v>8.1000000000000003E-2</v>
      </c>
      <c r="J1003" s="35">
        <v>646.83000000000004</v>
      </c>
      <c r="K1003" s="34">
        <v>7721.86</v>
      </c>
    </row>
    <row r="1004" spans="2:11" x14ac:dyDescent="0.3">
      <c r="B1004" s="79">
        <v>2019</v>
      </c>
      <c r="D1004" s="79" t="s">
        <v>343</v>
      </c>
      <c r="E1004" s="79">
        <v>1</v>
      </c>
      <c r="F1004" s="79">
        <v>67.569999999999993</v>
      </c>
      <c r="G1004" s="79">
        <v>12</v>
      </c>
      <c r="H1004" s="79">
        <v>8.1000000000000003E-2</v>
      </c>
      <c r="I1004" s="35">
        <v>5.47</v>
      </c>
      <c r="J1004" s="34">
        <v>54.48</v>
      </c>
    </row>
    <row r="1005" spans="2:11" x14ac:dyDescent="0.3">
      <c r="B1005" s="79">
        <v>2019</v>
      </c>
      <c r="D1005" s="79" t="s">
        <v>463</v>
      </c>
      <c r="E1005" s="79">
        <v>8</v>
      </c>
      <c r="F1005" s="79">
        <v>1996.4</v>
      </c>
      <c r="G1005" s="79">
        <v>15</v>
      </c>
      <c r="H1005" s="79">
        <v>8.1000000000000003E-2</v>
      </c>
      <c r="I1005" s="35">
        <v>1293.67</v>
      </c>
      <c r="J1005" s="34">
        <v>15443.72</v>
      </c>
    </row>
    <row r="1006" spans="2:11" x14ac:dyDescent="0.3">
      <c r="B1006" s="79">
        <v>2019</v>
      </c>
      <c r="D1006" s="79" t="s">
        <v>753</v>
      </c>
      <c r="E1006" s="79">
        <v>1</v>
      </c>
      <c r="F1006" s="79">
        <v>2181.44</v>
      </c>
      <c r="G1006" s="79">
        <v>15</v>
      </c>
      <c r="H1006" s="79">
        <v>8.1000000000000003E-2</v>
      </c>
      <c r="I1006" s="35">
        <v>176.7</v>
      </c>
      <c r="J1006" s="34">
        <v>2109.39</v>
      </c>
    </row>
    <row r="1007" spans="2:11" x14ac:dyDescent="0.3">
      <c r="B1007" s="79">
        <v>2019</v>
      </c>
      <c r="D1007" s="79" t="s">
        <v>750</v>
      </c>
      <c r="E1007" s="79">
        <v>1</v>
      </c>
      <c r="F1007" s="79">
        <v>7121.02</v>
      </c>
      <c r="G1007" s="79">
        <v>15</v>
      </c>
      <c r="H1007" s="79">
        <v>8.1000000000000003E-2</v>
      </c>
      <c r="I1007" s="35">
        <v>576.79999999999995</v>
      </c>
      <c r="J1007" s="34">
        <v>6885.83</v>
      </c>
    </row>
    <row r="1008" spans="2:11" x14ac:dyDescent="0.3">
      <c r="B1008" s="79">
        <v>2019</v>
      </c>
      <c r="D1008" s="79" t="s">
        <v>975</v>
      </c>
      <c r="E1008" s="79">
        <v>300</v>
      </c>
      <c r="F1008" s="79">
        <v>7.7</v>
      </c>
      <c r="G1008" s="79">
        <v>12</v>
      </c>
      <c r="H1008" s="79">
        <v>8.1000000000000003E-2</v>
      </c>
      <c r="I1008" s="35">
        <v>187.11</v>
      </c>
      <c r="J1008" s="34">
        <v>1862.49</v>
      </c>
    </row>
    <row r="1009" spans="1:10" x14ac:dyDescent="0.3">
      <c r="B1009" s="79">
        <v>2020</v>
      </c>
      <c r="D1009" s="79" t="s">
        <v>937</v>
      </c>
      <c r="E1009" s="79">
        <v>3</v>
      </c>
      <c r="F1009" s="79">
        <v>1996.4</v>
      </c>
      <c r="G1009" s="79">
        <v>15</v>
      </c>
      <c r="H1009" s="79">
        <v>8.1000000000000003E-2</v>
      </c>
      <c r="I1009" s="35">
        <v>485.13</v>
      </c>
      <c r="J1009" s="34">
        <v>5791.39</v>
      </c>
    </row>
    <row r="1010" spans="1:10" x14ac:dyDescent="0.3">
      <c r="B1010" s="79">
        <v>2020</v>
      </c>
      <c r="D1010" s="79" t="s">
        <v>1603</v>
      </c>
      <c r="E1010" s="79">
        <v>1</v>
      </c>
      <c r="F1010" s="79">
        <v>7121.02</v>
      </c>
      <c r="G1010" s="79">
        <v>15</v>
      </c>
      <c r="H1010" s="79">
        <v>8.1000000000000003E-2</v>
      </c>
      <c r="I1010" s="35">
        <v>576.79999999999995</v>
      </c>
      <c r="J1010" s="34">
        <v>6885.83</v>
      </c>
    </row>
    <row r="1011" spans="1:10" x14ac:dyDescent="0.3">
      <c r="B1011" s="79">
        <v>2020</v>
      </c>
      <c r="D1011" s="79" t="s">
        <v>473</v>
      </c>
      <c r="E1011" s="79">
        <v>1</v>
      </c>
      <c r="F1011" s="79">
        <v>1386.41</v>
      </c>
      <c r="G1011" s="79">
        <v>13</v>
      </c>
      <c r="H1011" s="79">
        <v>8.1000000000000003E-2</v>
      </c>
      <c r="I1011" s="35">
        <v>112.3</v>
      </c>
      <c r="J1011" s="34">
        <v>1194.3</v>
      </c>
    </row>
    <row r="1012" spans="1:10" x14ac:dyDescent="0.3">
      <c r="B1012" s="79">
        <v>2020</v>
      </c>
      <c r="D1012" s="79" t="s">
        <v>1767</v>
      </c>
      <c r="E1012" s="79">
        <v>1</v>
      </c>
      <c r="F1012" s="79">
        <v>2181.44</v>
      </c>
      <c r="G1012" s="79">
        <v>15</v>
      </c>
      <c r="H1012" s="79">
        <v>8.1000000000000003E-2</v>
      </c>
      <c r="I1012" s="35">
        <v>176.7</v>
      </c>
      <c r="J1012" s="34">
        <v>2109.39</v>
      </c>
    </row>
    <row r="1013" spans="1:10" x14ac:dyDescent="0.3">
      <c r="B1013" s="79">
        <v>2020</v>
      </c>
      <c r="D1013" s="79" t="s">
        <v>749</v>
      </c>
      <c r="E1013" s="79">
        <v>1</v>
      </c>
      <c r="F1013" s="79">
        <v>1212.49</v>
      </c>
      <c r="G1013" s="79">
        <v>15</v>
      </c>
      <c r="H1013" s="79">
        <v>8.1000000000000003E-2</v>
      </c>
      <c r="I1013" s="35">
        <v>98.21</v>
      </c>
      <c r="J1013" s="34">
        <v>1172.44</v>
      </c>
    </row>
    <row r="1014" spans="1:10" x14ac:dyDescent="0.3">
      <c r="B1014" s="79">
        <v>2020</v>
      </c>
      <c r="D1014" s="79" t="s">
        <v>641</v>
      </c>
      <c r="E1014" s="79">
        <v>3</v>
      </c>
      <c r="F1014" s="79">
        <v>6713.43</v>
      </c>
      <c r="G1014" s="79">
        <v>15</v>
      </c>
      <c r="H1014" s="79">
        <v>8.1000000000000003E-2</v>
      </c>
      <c r="I1014" s="35">
        <v>1631.36</v>
      </c>
      <c r="J1014" s="34">
        <v>19475.11</v>
      </c>
    </row>
    <row r="1015" spans="1:10" x14ac:dyDescent="0.3">
      <c r="B1015" s="79">
        <v>2020</v>
      </c>
      <c r="D1015" s="79" t="s">
        <v>463</v>
      </c>
      <c r="E1015" s="79">
        <v>10</v>
      </c>
      <c r="F1015" s="79">
        <v>1996.4</v>
      </c>
      <c r="G1015" s="79">
        <v>15</v>
      </c>
      <c r="H1015" s="79">
        <v>8.1000000000000003E-2</v>
      </c>
      <c r="I1015" s="35">
        <v>1617.08</v>
      </c>
      <c r="J1015" s="34">
        <v>19304.64</v>
      </c>
    </row>
    <row r="1016" spans="1:10" x14ac:dyDescent="0.3">
      <c r="B1016" s="79">
        <v>2020</v>
      </c>
      <c r="D1016" s="79" t="s">
        <v>753</v>
      </c>
      <c r="E1016" s="79">
        <v>2</v>
      </c>
      <c r="F1016" s="79">
        <v>2181.44</v>
      </c>
      <c r="G1016" s="79">
        <v>15</v>
      </c>
      <c r="H1016" s="79">
        <v>8.1000000000000003E-2</v>
      </c>
      <c r="I1016" s="35">
        <v>353.39</v>
      </c>
      <c r="J1016" s="34">
        <v>4218.79</v>
      </c>
    </row>
    <row r="1017" spans="1:10" x14ac:dyDescent="0.3">
      <c r="A1017" t="s">
        <v>1876</v>
      </c>
      <c r="B1017" s="79">
        <v>2019</v>
      </c>
      <c r="C1017" s="79" t="s">
        <v>1877</v>
      </c>
      <c r="E1017" s="79">
        <v>5</v>
      </c>
      <c r="F1017" s="79">
        <v>4063.6379999999999</v>
      </c>
      <c r="G1017" s="79">
        <v>15</v>
      </c>
      <c r="H1017" s="79">
        <v>7.4899999999999994E-2</v>
      </c>
      <c r="I1017" s="78">
        <v>1522</v>
      </c>
      <c r="J1017" s="48">
        <v>18168</v>
      </c>
    </row>
    <row r="1018" spans="1:10" x14ac:dyDescent="0.3">
      <c r="A1018" s="79" t="s">
        <v>1876</v>
      </c>
      <c r="B1018" s="79">
        <v>2019</v>
      </c>
      <c r="C1018" s="79" t="s">
        <v>1878</v>
      </c>
      <c r="E1018" s="79">
        <v>2</v>
      </c>
      <c r="F1018" s="79">
        <v>7235.59</v>
      </c>
      <c r="G1018" s="79">
        <v>15</v>
      </c>
      <c r="H1018" s="79">
        <v>7.4899999999999994E-2</v>
      </c>
      <c r="I1018" s="78">
        <v>1084</v>
      </c>
      <c r="J1018" s="48">
        <v>12939</v>
      </c>
    </row>
    <row r="1019" spans="1:10" x14ac:dyDescent="0.3">
      <c r="A1019" s="79" t="s">
        <v>1876</v>
      </c>
      <c r="B1019" s="79">
        <v>2019</v>
      </c>
      <c r="C1019" s="79" t="s">
        <v>1879</v>
      </c>
      <c r="E1019" s="79">
        <v>4</v>
      </c>
      <c r="F1019" s="79">
        <v>6205.71</v>
      </c>
      <c r="G1019" s="79">
        <v>15</v>
      </c>
      <c r="H1019" s="79">
        <v>7.4899999999999994E-2</v>
      </c>
      <c r="I1019" s="78">
        <v>1859</v>
      </c>
      <c r="J1019" s="48">
        <v>22195</v>
      </c>
    </row>
    <row r="1020" spans="1:10" x14ac:dyDescent="0.3">
      <c r="A1020" s="79" t="s">
        <v>1876</v>
      </c>
      <c r="B1020" s="79">
        <v>2019</v>
      </c>
      <c r="C1020" s="79" t="s">
        <v>1880</v>
      </c>
      <c r="E1020" s="79">
        <v>1</v>
      </c>
      <c r="F1020" s="79">
        <v>793.31</v>
      </c>
      <c r="G1020" s="79">
        <v>15</v>
      </c>
      <c r="H1020" s="79">
        <v>7.4899999999999994E-2</v>
      </c>
      <c r="I1020" s="78">
        <v>59</v>
      </c>
      <c r="J1020" s="48">
        <v>709</v>
      </c>
    </row>
    <row r="1021" spans="1:10" x14ac:dyDescent="0.3">
      <c r="A1021" s="79" t="s">
        <v>1876</v>
      </c>
      <c r="B1021" s="79">
        <v>2019</v>
      </c>
      <c r="C1021" s="79" t="s">
        <v>1881</v>
      </c>
      <c r="E1021" s="79">
        <v>1</v>
      </c>
      <c r="F1021" s="79">
        <v>609.19000000000005</v>
      </c>
      <c r="G1021" s="79">
        <v>12</v>
      </c>
      <c r="H1021" s="79">
        <v>7.4899999999999994E-2</v>
      </c>
      <c r="I1021" s="78">
        <v>46</v>
      </c>
      <c r="J1021" s="48">
        <v>454</v>
      </c>
    </row>
    <row r="1022" spans="1:10" x14ac:dyDescent="0.3">
      <c r="A1022" s="79" t="s">
        <v>1876</v>
      </c>
      <c r="B1022" s="79">
        <v>2019</v>
      </c>
      <c r="C1022" s="79" t="s">
        <v>1882</v>
      </c>
      <c r="E1022" s="79">
        <v>11</v>
      </c>
      <c r="F1022" s="79">
        <v>139.40729999999999</v>
      </c>
      <c r="G1022" s="79">
        <v>12</v>
      </c>
      <c r="H1022" s="79">
        <v>7.4899999999999994E-2</v>
      </c>
      <c r="I1022" s="78">
        <v>115</v>
      </c>
      <c r="J1022" s="48">
        <v>1143</v>
      </c>
    </row>
    <row r="1023" spans="1:10" x14ac:dyDescent="0.3">
      <c r="A1023" s="79" t="s">
        <v>1876</v>
      </c>
      <c r="B1023" s="79">
        <v>2019</v>
      </c>
      <c r="C1023" s="79" t="s">
        <v>1883</v>
      </c>
      <c r="E1023" s="79">
        <v>10</v>
      </c>
      <c r="F1023" s="79">
        <v>126.27200000000001</v>
      </c>
      <c r="G1023" s="79">
        <v>14</v>
      </c>
      <c r="H1023" s="79">
        <v>7.4899999999999994E-2</v>
      </c>
      <c r="I1023" s="78">
        <v>95</v>
      </c>
      <c r="J1023" s="48">
        <v>1068</v>
      </c>
    </row>
    <row r="1024" spans="1:10" x14ac:dyDescent="0.3">
      <c r="A1024" s="79" t="s">
        <v>1876</v>
      </c>
      <c r="B1024" s="79">
        <v>2019</v>
      </c>
      <c r="C1024" s="79" t="s">
        <v>1884</v>
      </c>
      <c r="E1024" s="79">
        <v>1</v>
      </c>
      <c r="F1024" s="79">
        <v>986.75</v>
      </c>
      <c r="G1024" s="79">
        <v>20</v>
      </c>
      <c r="H1024" s="79">
        <v>7.4899999999999994E-2</v>
      </c>
      <c r="I1024" s="78">
        <v>74</v>
      </c>
      <c r="J1024" s="48">
        <v>1100</v>
      </c>
    </row>
    <row r="1025" spans="1:10" x14ac:dyDescent="0.3">
      <c r="A1025" s="79" t="s">
        <v>1876</v>
      </c>
      <c r="B1025" s="79">
        <v>2019</v>
      </c>
      <c r="C1025" s="79" t="s">
        <v>1885</v>
      </c>
      <c r="E1025" s="79">
        <v>12</v>
      </c>
      <c r="F1025" s="79">
        <v>5138.6509999999998</v>
      </c>
      <c r="G1025" s="79">
        <v>15</v>
      </c>
      <c r="H1025" s="79">
        <v>7.4899999999999994E-2</v>
      </c>
      <c r="I1025" s="78">
        <v>4619</v>
      </c>
      <c r="J1025" s="48">
        <v>55137</v>
      </c>
    </row>
    <row r="1026" spans="1:10" x14ac:dyDescent="0.3">
      <c r="A1026" s="79" t="s">
        <v>1876</v>
      </c>
      <c r="B1026" s="79">
        <v>2019</v>
      </c>
      <c r="C1026" s="79" t="s">
        <v>1886</v>
      </c>
      <c r="E1026" s="79">
        <v>39</v>
      </c>
      <c r="F1026" s="79">
        <v>2520.6350000000002</v>
      </c>
      <c r="G1026" s="79">
        <v>15</v>
      </c>
      <c r="H1026" s="79">
        <v>7.4899999999999994E-2</v>
      </c>
      <c r="I1026" s="78">
        <v>7363</v>
      </c>
      <c r="J1026" s="48">
        <v>87899</v>
      </c>
    </row>
    <row r="1027" spans="1:10" x14ac:dyDescent="0.3">
      <c r="A1027" s="79" t="s">
        <v>1876</v>
      </c>
      <c r="B1027" s="79">
        <v>2019</v>
      </c>
      <c r="C1027" s="79" t="s">
        <v>1887</v>
      </c>
      <c r="E1027" s="79">
        <v>2</v>
      </c>
      <c r="F1027" s="79">
        <v>1488.81</v>
      </c>
      <c r="G1027" s="79">
        <v>13</v>
      </c>
      <c r="H1027" s="79">
        <v>7.4899999999999994E-2</v>
      </c>
      <c r="I1027" s="78">
        <v>223</v>
      </c>
      <c r="J1027" s="48">
        <v>2372</v>
      </c>
    </row>
    <row r="1028" spans="1:10" x14ac:dyDescent="0.3">
      <c r="A1028" s="79" t="s">
        <v>1876</v>
      </c>
      <c r="B1028" s="79">
        <v>2019</v>
      </c>
      <c r="C1028" s="79" t="s">
        <v>1888</v>
      </c>
      <c r="E1028" s="79">
        <v>1</v>
      </c>
      <c r="F1028" s="79">
        <v>1644.53</v>
      </c>
      <c r="G1028" s="79">
        <v>13</v>
      </c>
      <c r="H1028" s="79">
        <v>7.4899999999999994E-2</v>
      </c>
      <c r="I1028" s="78">
        <v>123</v>
      </c>
      <c r="J1028" s="48">
        <v>1310</v>
      </c>
    </row>
    <row r="1029" spans="1:10" x14ac:dyDescent="0.3">
      <c r="A1029" s="79" t="s">
        <v>1876</v>
      </c>
      <c r="B1029" s="79">
        <v>2019</v>
      </c>
      <c r="C1029" s="79" t="s">
        <v>1677</v>
      </c>
      <c r="E1029" s="79">
        <v>1</v>
      </c>
      <c r="F1029" s="79">
        <v>262.5</v>
      </c>
      <c r="G1029" s="79">
        <v>25</v>
      </c>
      <c r="H1029" s="79">
        <v>7.4899999999999994E-2</v>
      </c>
      <c r="I1029" s="78">
        <v>20</v>
      </c>
      <c r="J1029" s="48">
        <v>342</v>
      </c>
    </row>
    <row r="1030" spans="1:10" x14ac:dyDescent="0.3">
      <c r="A1030" s="79" t="s">
        <v>1876</v>
      </c>
      <c r="B1030" s="79">
        <v>2019</v>
      </c>
      <c r="C1030" s="79" t="s">
        <v>1673</v>
      </c>
      <c r="E1030" s="79">
        <v>2</v>
      </c>
      <c r="F1030" s="79">
        <v>1457.6</v>
      </c>
      <c r="G1030" s="79">
        <v>45</v>
      </c>
      <c r="H1030" s="79">
        <v>7.4899999999999994E-2</v>
      </c>
      <c r="I1030" s="78">
        <v>218</v>
      </c>
      <c r="J1030" s="48">
        <v>5354</v>
      </c>
    </row>
    <row r="1031" spans="1:10" x14ac:dyDescent="0.3">
      <c r="A1031" s="79" t="s">
        <v>1876</v>
      </c>
      <c r="B1031" s="79">
        <v>2019</v>
      </c>
      <c r="C1031" s="79" t="s">
        <v>1889</v>
      </c>
      <c r="E1031" s="79">
        <v>2</v>
      </c>
      <c r="F1031" s="79">
        <v>2347.52</v>
      </c>
      <c r="G1031" s="79">
        <v>45</v>
      </c>
      <c r="H1031" s="79">
        <v>7.4899999999999994E-2</v>
      </c>
      <c r="I1031" s="78">
        <v>352</v>
      </c>
      <c r="J1031" s="48">
        <v>8622</v>
      </c>
    </row>
    <row r="1032" spans="1:10" x14ac:dyDescent="0.3">
      <c r="A1032" s="79" t="s">
        <v>1876</v>
      </c>
      <c r="B1032" s="79">
        <v>2019</v>
      </c>
      <c r="C1032" s="79" t="s">
        <v>1890</v>
      </c>
      <c r="E1032" s="79">
        <v>1</v>
      </c>
      <c r="F1032" s="79">
        <v>5694.46</v>
      </c>
      <c r="G1032" s="79">
        <v>43</v>
      </c>
      <c r="H1032" s="79">
        <v>7.4899999999999994E-2</v>
      </c>
      <c r="I1032" s="78">
        <v>427</v>
      </c>
      <c r="J1032" s="48">
        <v>10229</v>
      </c>
    </row>
    <row r="1033" spans="1:10" x14ac:dyDescent="0.3">
      <c r="A1033" s="79" t="s">
        <v>1876</v>
      </c>
      <c r="B1033" s="79">
        <v>2019</v>
      </c>
      <c r="C1033" s="79" t="s">
        <v>1891</v>
      </c>
      <c r="E1033" s="79">
        <v>5</v>
      </c>
      <c r="F1033" s="79">
        <v>3854.07</v>
      </c>
      <c r="G1033" s="79">
        <v>15</v>
      </c>
      <c r="H1033" s="79">
        <v>7.4899999999999994E-2</v>
      </c>
      <c r="I1033" s="78">
        <v>1443</v>
      </c>
      <c r="J1033" s="48">
        <v>17231</v>
      </c>
    </row>
    <row r="1034" spans="1:10" x14ac:dyDescent="0.3">
      <c r="A1034" s="79" t="s">
        <v>1876</v>
      </c>
      <c r="B1034" s="79">
        <v>2019</v>
      </c>
      <c r="C1034" s="79" t="s">
        <v>1892</v>
      </c>
      <c r="E1034" s="79">
        <v>1</v>
      </c>
      <c r="F1034" s="79">
        <v>6685.75</v>
      </c>
      <c r="G1034" s="79">
        <v>15</v>
      </c>
      <c r="H1034" s="79">
        <v>7.4899999999999994E-2</v>
      </c>
      <c r="I1034" s="78">
        <v>501</v>
      </c>
      <c r="J1034" s="48">
        <v>5978</v>
      </c>
    </row>
    <row r="1035" spans="1:10" x14ac:dyDescent="0.3">
      <c r="A1035" s="79" t="s">
        <v>1876</v>
      </c>
      <c r="B1035" s="79">
        <v>2019</v>
      </c>
      <c r="C1035" s="79" t="s">
        <v>1893</v>
      </c>
      <c r="E1035" s="79">
        <v>2</v>
      </c>
      <c r="F1035" s="79">
        <v>7674.45</v>
      </c>
      <c r="G1035" s="79">
        <v>15</v>
      </c>
      <c r="H1035" s="79">
        <v>7.4899999999999994E-2</v>
      </c>
      <c r="I1035" s="78">
        <v>1150</v>
      </c>
      <c r="J1035" s="48">
        <v>13724</v>
      </c>
    </row>
    <row r="1036" spans="1:10" x14ac:dyDescent="0.3">
      <c r="A1036" s="79" t="s">
        <v>1876</v>
      </c>
      <c r="B1036" s="79">
        <v>2020</v>
      </c>
      <c r="C1036" s="79" t="s">
        <v>1879</v>
      </c>
      <c r="E1036" s="79">
        <v>5</v>
      </c>
      <c r="F1036" s="79">
        <v>4063.6379999999999</v>
      </c>
      <c r="G1036" s="79">
        <v>15</v>
      </c>
      <c r="H1036" s="79">
        <v>7.4899999999999994E-2</v>
      </c>
      <c r="I1036" s="78">
        <v>1522</v>
      </c>
      <c r="J1036" s="48">
        <v>18168</v>
      </c>
    </row>
    <row r="1037" spans="1:10" x14ac:dyDescent="0.3">
      <c r="A1037" s="79" t="s">
        <v>1876</v>
      </c>
      <c r="B1037" s="79">
        <v>2020</v>
      </c>
      <c r="C1037" s="79" t="s">
        <v>1880</v>
      </c>
      <c r="E1037" s="79">
        <v>10</v>
      </c>
      <c r="F1037" s="79">
        <v>4014.45</v>
      </c>
      <c r="G1037" s="79">
        <v>15</v>
      </c>
      <c r="H1037" s="79">
        <v>7.4899999999999994E-2</v>
      </c>
      <c r="I1037" s="78">
        <v>3007</v>
      </c>
      <c r="J1037" s="48">
        <v>35895</v>
      </c>
    </row>
    <row r="1038" spans="1:10" x14ac:dyDescent="0.3">
      <c r="A1038" s="79" t="s">
        <v>1876</v>
      </c>
      <c r="B1038" s="79">
        <v>2020</v>
      </c>
      <c r="C1038" s="79" t="s">
        <v>1881</v>
      </c>
      <c r="E1038" s="79">
        <v>1</v>
      </c>
      <c r="F1038" s="79">
        <v>609.19000000000005</v>
      </c>
      <c r="G1038" s="79">
        <v>12</v>
      </c>
      <c r="H1038" s="79">
        <v>7.4899999999999994E-2</v>
      </c>
      <c r="I1038" s="78">
        <v>46</v>
      </c>
      <c r="J1038" s="48">
        <v>454</v>
      </c>
    </row>
    <row r="1039" spans="1:10" x14ac:dyDescent="0.3">
      <c r="A1039" s="79" t="s">
        <v>1876</v>
      </c>
      <c r="B1039" s="79">
        <v>2020</v>
      </c>
      <c r="C1039" s="79" t="s">
        <v>1882</v>
      </c>
      <c r="E1039" s="79">
        <v>18</v>
      </c>
      <c r="F1039" s="79">
        <v>72.64</v>
      </c>
      <c r="G1039" s="79">
        <v>12</v>
      </c>
      <c r="H1039" s="79">
        <v>7.4899999999999994E-2</v>
      </c>
      <c r="I1039" s="78">
        <v>98</v>
      </c>
      <c r="J1039" s="48">
        <v>975</v>
      </c>
    </row>
    <row r="1040" spans="1:10" x14ac:dyDescent="0.3">
      <c r="A1040" s="79" t="s">
        <v>1876</v>
      </c>
      <c r="B1040" s="79">
        <v>2020</v>
      </c>
      <c r="C1040" s="79" t="s">
        <v>1883</v>
      </c>
      <c r="E1040" s="79">
        <v>20</v>
      </c>
      <c r="F1040" s="79">
        <v>152.81</v>
      </c>
      <c r="G1040" s="79">
        <v>14</v>
      </c>
      <c r="H1040" s="79">
        <v>7.4899999999999994E-2</v>
      </c>
      <c r="I1040" s="78">
        <v>229</v>
      </c>
      <c r="J1040" s="48">
        <v>2586</v>
      </c>
    </row>
    <row r="1041" spans="1:11" x14ac:dyDescent="0.3">
      <c r="A1041" s="79" t="s">
        <v>1876</v>
      </c>
      <c r="B1041" s="79">
        <v>2020</v>
      </c>
      <c r="C1041" s="79" t="s">
        <v>1885</v>
      </c>
      <c r="E1041" s="79">
        <v>14</v>
      </c>
      <c r="F1041" s="79">
        <v>3291.22</v>
      </c>
      <c r="G1041" s="79">
        <v>15</v>
      </c>
      <c r="H1041" s="79">
        <v>7.4899999999999994E-2</v>
      </c>
      <c r="I1041" s="78">
        <v>3451</v>
      </c>
      <c r="J1041" s="48">
        <v>41200</v>
      </c>
    </row>
    <row r="1042" spans="1:11" x14ac:dyDescent="0.3">
      <c r="A1042" s="79" t="s">
        <v>1876</v>
      </c>
      <c r="B1042" s="79">
        <v>2020</v>
      </c>
      <c r="C1042" s="79" t="s">
        <v>1886</v>
      </c>
      <c r="E1042" s="79">
        <v>43</v>
      </c>
      <c r="F1042" s="79">
        <v>2208.42</v>
      </c>
      <c r="G1042" s="79">
        <v>15</v>
      </c>
      <c r="H1042" s="79">
        <v>7.4899999999999994E-2</v>
      </c>
      <c r="I1042" s="78">
        <v>7113</v>
      </c>
      <c r="J1042" s="48">
        <v>84910</v>
      </c>
    </row>
    <row r="1043" spans="1:11" x14ac:dyDescent="0.3">
      <c r="A1043" s="79" t="s">
        <v>1876</v>
      </c>
      <c r="B1043" s="79">
        <v>2020</v>
      </c>
      <c r="C1043" s="79" t="s">
        <v>1894</v>
      </c>
      <c r="E1043" s="79">
        <v>2</v>
      </c>
      <c r="F1043" s="79">
        <v>1407.89</v>
      </c>
      <c r="G1043" s="79">
        <v>13</v>
      </c>
      <c r="H1043" s="79">
        <v>7.4899999999999994E-2</v>
      </c>
      <c r="I1043" s="78">
        <v>211</v>
      </c>
      <c r="J1043" s="48">
        <v>2243</v>
      </c>
    </row>
    <row r="1044" spans="1:11" x14ac:dyDescent="0.3">
      <c r="A1044" s="79" t="s">
        <v>1876</v>
      </c>
      <c r="B1044" s="79">
        <v>2020</v>
      </c>
      <c r="C1044" s="79" t="s">
        <v>1887</v>
      </c>
      <c r="E1044" s="79">
        <v>1</v>
      </c>
      <c r="F1044" s="79">
        <v>1488.81</v>
      </c>
      <c r="G1044" s="79">
        <v>13</v>
      </c>
      <c r="H1044" s="79">
        <v>7.4899999999999994E-2</v>
      </c>
      <c r="I1044" s="78">
        <v>112</v>
      </c>
      <c r="J1044" s="48">
        <v>1186</v>
      </c>
    </row>
    <row r="1045" spans="1:11" x14ac:dyDescent="0.3">
      <c r="A1045" s="79" t="s">
        <v>1876</v>
      </c>
      <c r="B1045" s="79">
        <v>2020</v>
      </c>
      <c r="C1045" s="79" t="s">
        <v>1673</v>
      </c>
      <c r="E1045" s="79">
        <v>3</v>
      </c>
      <c r="F1045" s="79">
        <v>2663.2530000000002</v>
      </c>
      <c r="G1045" s="79">
        <v>45</v>
      </c>
      <c r="H1045" s="79">
        <v>7.4899999999999994E-2</v>
      </c>
      <c r="I1045" s="78">
        <v>598</v>
      </c>
      <c r="J1045" s="48">
        <v>14673</v>
      </c>
    </row>
    <row r="1046" spans="1:11" x14ac:dyDescent="0.3">
      <c r="A1046" s="79" t="s">
        <v>1876</v>
      </c>
      <c r="B1046" s="79">
        <v>2020</v>
      </c>
      <c r="C1046" s="79" t="s">
        <v>1889</v>
      </c>
      <c r="E1046" s="79">
        <v>7</v>
      </c>
      <c r="F1046" s="79">
        <v>2714.79</v>
      </c>
      <c r="G1046" s="79">
        <v>45</v>
      </c>
      <c r="H1046" s="79">
        <v>7.4899999999999994E-2</v>
      </c>
      <c r="I1046" s="78">
        <v>1423</v>
      </c>
      <c r="J1046" s="48">
        <v>34899</v>
      </c>
    </row>
    <row r="1047" spans="1:11" x14ac:dyDescent="0.3">
      <c r="A1047" s="79" t="s">
        <v>1876</v>
      </c>
      <c r="B1047" s="79">
        <v>2020</v>
      </c>
      <c r="C1047" s="79" t="s">
        <v>1892</v>
      </c>
      <c r="E1047" s="79">
        <v>2</v>
      </c>
      <c r="F1047" s="79">
        <v>6685.75</v>
      </c>
      <c r="G1047" s="79">
        <v>15</v>
      </c>
      <c r="H1047" s="79">
        <v>7.4899999999999994E-2</v>
      </c>
      <c r="I1047" s="78">
        <v>1002</v>
      </c>
      <c r="J1047" s="48">
        <v>11956</v>
      </c>
    </row>
    <row r="1048" spans="1:11" x14ac:dyDescent="0.3">
      <c r="A1048" s="79" t="s">
        <v>1876</v>
      </c>
      <c r="B1048" s="79">
        <v>2020</v>
      </c>
      <c r="C1048" s="79" t="s">
        <v>1893</v>
      </c>
      <c r="E1048" s="79">
        <v>3</v>
      </c>
      <c r="F1048" s="79">
        <v>3429.5830000000001</v>
      </c>
      <c r="G1048" s="79">
        <v>15</v>
      </c>
      <c r="H1048" s="79">
        <v>7.4899999999999994E-2</v>
      </c>
      <c r="I1048" s="78">
        <v>771</v>
      </c>
      <c r="J1048" s="48">
        <v>9200</v>
      </c>
    </row>
    <row r="1049" spans="1:11" x14ac:dyDescent="0.3">
      <c r="A1049" t="s">
        <v>1911</v>
      </c>
      <c r="B1049" s="100">
        <v>2019</v>
      </c>
      <c r="C1049" s="100"/>
      <c r="D1049" s="100" t="s">
        <v>1959</v>
      </c>
      <c r="E1049" s="100">
        <v>63</v>
      </c>
      <c r="F1049" s="100">
        <v>9.2799999999999994</v>
      </c>
      <c r="G1049" s="100">
        <v>13</v>
      </c>
      <c r="H1049" s="100">
        <v>5.0599999999999999E-2</v>
      </c>
      <c r="I1049" s="100">
        <v>29.58</v>
      </c>
      <c r="J1049" s="1">
        <v>314.61</v>
      </c>
      <c r="K1049" t="s">
        <v>1963</v>
      </c>
    </row>
    <row r="1050" spans="1:11" x14ac:dyDescent="0.3">
      <c r="A1050" s="100" t="s">
        <v>1911</v>
      </c>
      <c r="B1050" s="100">
        <v>2019</v>
      </c>
      <c r="C1050" s="100"/>
      <c r="D1050" s="100" t="s">
        <v>1960</v>
      </c>
      <c r="E1050" s="100">
        <v>16</v>
      </c>
      <c r="F1050" s="100">
        <v>232.13</v>
      </c>
      <c r="G1050" s="100">
        <v>5</v>
      </c>
      <c r="H1050" s="100">
        <v>5.0599999999999999E-2</v>
      </c>
      <c r="I1050" s="100">
        <v>187.93</v>
      </c>
      <c r="J1050" s="1">
        <v>860.68</v>
      </c>
    </row>
    <row r="1051" spans="1:11" x14ac:dyDescent="0.3">
      <c r="A1051" s="100" t="s">
        <v>1911</v>
      </c>
      <c r="B1051" s="100">
        <v>2019</v>
      </c>
      <c r="C1051" s="100"/>
      <c r="D1051" s="100" t="s">
        <v>1961</v>
      </c>
      <c r="E1051" s="100">
        <v>4</v>
      </c>
      <c r="F1051" s="100">
        <v>202.24</v>
      </c>
      <c r="G1051" s="100">
        <v>10</v>
      </c>
      <c r="H1051" s="100">
        <v>5.0599999999999999E-2</v>
      </c>
      <c r="I1051" s="100">
        <v>40.93</v>
      </c>
      <c r="J1051" s="1">
        <v>349.17</v>
      </c>
    </row>
    <row r="1052" spans="1:11" x14ac:dyDescent="0.3">
      <c r="A1052" s="100" t="s">
        <v>1911</v>
      </c>
      <c r="B1052" s="100">
        <v>2019</v>
      </c>
      <c r="C1052" s="100"/>
      <c r="D1052" s="100" t="s">
        <v>1962</v>
      </c>
      <c r="E1052" s="100">
        <v>12</v>
      </c>
      <c r="F1052" s="100">
        <v>323.67</v>
      </c>
      <c r="G1052" s="100">
        <v>10</v>
      </c>
      <c r="H1052" s="100">
        <v>5.0599999999999999E-2</v>
      </c>
      <c r="I1052" s="100">
        <v>196.53</v>
      </c>
      <c r="J1052" s="1">
        <v>1676.46</v>
      </c>
    </row>
    <row r="1053" spans="1:11" x14ac:dyDescent="0.3">
      <c r="A1053" s="100" t="s">
        <v>1911</v>
      </c>
      <c r="B1053" s="100">
        <v>2019</v>
      </c>
      <c r="C1053" s="100"/>
      <c r="D1053" s="100" t="s">
        <v>1185</v>
      </c>
      <c r="E1053" s="100">
        <v>160</v>
      </c>
      <c r="F1053" s="100">
        <v>21.84</v>
      </c>
      <c r="G1053" s="100">
        <v>10</v>
      </c>
      <c r="H1053" s="100">
        <v>5.0599999999999999E-2</v>
      </c>
      <c r="I1053" s="100">
        <v>176.82</v>
      </c>
      <c r="J1053" s="1">
        <v>1508.28</v>
      </c>
    </row>
    <row r="1054" spans="1:11" x14ac:dyDescent="0.3">
      <c r="A1054" s="100" t="s">
        <v>1911</v>
      </c>
      <c r="B1054" s="100">
        <v>2019</v>
      </c>
      <c r="C1054" s="100"/>
      <c r="D1054" s="100" t="s">
        <v>966</v>
      </c>
      <c r="E1054" s="100">
        <v>32</v>
      </c>
      <c r="F1054" s="100">
        <v>5.37</v>
      </c>
      <c r="G1054" s="100">
        <v>12</v>
      </c>
      <c r="H1054" s="100">
        <v>5.0599999999999999E-2</v>
      </c>
      <c r="I1054" s="100">
        <v>8.6999999999999993</v>
      </c>
      <c r="J1054" s="1">
        <v>86.55</v>
      </c>
    </row>
    <row r="1055" spans="1:11" x14ac:dyDescent="0.3">
      <c r="A1055" t="s">
        <v>1975</v>
      </c>
      <c r="B1055" s="100">
        <v>2019</v>
      </c>
      <c r="C1055" s="100" t="s">
        <v>96</v>
      </c>
      <c r="D1055" s="100" t="s">
        <v>96</v>
      </c>
      <c r="E1055" s="100" t="s">
        <v>96</v>
      </c>
      <c r="F1055" s="100" t="s">
        <v>96</v>
      </c>
      <c r="G1055" s="100" t="s">
        <v>96</v>
      </c>
      <c r="H1055" s="100" t="s">
        <v>96</v>
      </c>
      <c r="I1055" s="100" t="s">
        <v>96</v>
      </c>
    </row>
    <row r="1056" spans="1:11" x14ac:dyDescent="0.3">
      <c r="A1056" s="100" t="s">
        <v>1975</v>
      </c>
      <c r="B1056" s="100">
        <v>2020</v>
      </c>
      <c r="C1056" s="100" t="s">
        <v>96</v>
      </c>
      <c r="D1056" s="100" t="s">
        <v>96</v>
      </c>
      <c r="E1056" s="100" t="s">
        <v>96</v>
      </c>
      <c r="F1056" s="100" t="s">
        <v>96</v>
      </c>
      <c r="G1056" s="100" t="s">
        <v>96</v>
      </c>
      <c r="H1056" s="100" t="s">
        <v>96</v>
      </c>
      <c r="I1056" s="100" t="s">
        <v>96</v>
      </c>
    </row>
    <row r="1057" spans="1:10" x14ac:dyDescent="0.3">
      <c r="A1057" t="s">
        <v>2006</v>
      </c>
      <c r="B1057" s="100">
        <v>2019</v>
      </c>
    </row>
    <row r="1058" spans="1:10" x14ac:dyDescent="0.3">
      <c r="A1058" s="100" t="s">
        <v>2006</v>
      </c>
      <c r="B1058" s="100">
        <v>2019</v>
      </c>
      <c r="D1058" s="100" t="s">
        <v>2023</v>
      </c>
      <c r="E1058" s="100">
        <v>1</v>
      </c>
      <c r="F1058" s="100">
        <v>0.25</v>
      </c>
      <c r="G1058" s="100">
        <v>25</v>
      </c>
      <c r="H1058" s="100">
        <v>5.1869999999999999E-2</v>
      </c>
      <c r="I1058" s="100">
        <v>6.9</v>
      </c>
      <c r="J1058" s="101">
        <v>120.13</v>
      </c>
    </row>
    <row r="1059" spans="1:10" x14ac:dyDescent="0.3">
      <c r="A1059" s="100" t="s">
        <v>2006</v>
      </c>
      <c r="B1059" s="100">
        <v>2019</v>
      </c>
      <c r="D1059" s="100" t="s">
        <v>1134</v>
      </c>
      <c r="E1059" s="100">
        <v>1</v>
      </c>
      <c r="F1059" s="100">
        <v>0.37</v>
      </c>
      <c r="G1059" s="100">
        <v>25</v>
      </c>
      <c r="H1059" s="100">
        <v>5.1869999999999999E-2</v>
      </c>
      <c r="I1059" s="100">
        <v>17.73</v>
      </c>
      <c r="J1059" s="101">
        <v>308.79000000000002</v>
      </c>
    </row>
    <row r="1060" spans="1:10" x14ac:dyDescent="0.3">
      <c r="A1060" s="100" t="s">
        <v>2006</v>
      </c>
      <c r="B1060" s="100">
        <v>2019</v>
      </c>
      <c r="D1060" s="100" t="s">
        <v>2024</v>
      </c>
      <c r="E1060" s="100">
        <v>3</v>
      </c>
      <c r="F1060" s="100">
        <v>15.97</v>
      </c>
      <c r="G1060" s="100">
        <v>25</v>
      </c>
      <c r="H1060" s="100">
        <v>5.1869999999999999E-2</v>
      </c>
      <c r="I1060" s="100">
        <v>155.22999999999999</v>
      </c>
      <c r="J1060" s="101">
        <v>2702.99</v>
      </c>
    </row>
    <row r="1061" spans="1:10" x14ac:dyDescent="0.3">
      <c r="A1061" s="100" t="s">
        <v>2006</v>
      </c>
      <c r="B1061" s="100">
        <v>2019</v>
      </c>
      <c r="D1061" s="100" t="s">
        <v>1671</v>
      </c>
      <c r="E1061" s="100">
        <v>4</v>
      </c>
      <c r="F1061" s="100">
        <v>10.51</v>
      </c>
      <c r="G1061" s="100">
        <v>25</v>
      </c>
      <c r="H1061" s="100">
        <v>5.1869999999999999E-2</v>
      </c>
      <c r="I1061" s="100">
        <v>234.89</v>
      </c>
      <c r="J1061" s="101">
        <v>4090.18</v>
      </c>
    </row>
    <row r="1062" spans="1:10" x14ac:dyDescent="0.3">
      <c r="A1062" s="100" t="s">
        <v>2006</v>
      </c>
      <c r="B1062" s="100">
        <v>2019</v>
      </c>
      <c r="D1062" s="100" t="s">
        <v>1130</v>
      </c>
      <c r="E1062" s="100">
        <v>1</v>
      </c>
      <c r="F1062" s="100">
        <v>0.85</v>
      </c>
      <c r="G1062" s="100">
        <v>25</v>
      </c>
      <c r="H1062" s="100">
        <v>5.1869999999999999E-2</v>
      </c>
      <c r="I1062" s="100">
        <v>50.79</v>
      </c>
      <c r="J1062" s="101">
        <v>884.43</v>
      </c>
    </row>
    <row r="1063" spans="1:10" x14ac:dyDescent="0.3">
      <c r="A1063" s="100" t="s">
        <v>2006</v>
      </c>
      <c r="B1063" s="100">
        <v>2019</v>
      </c>
      <c r="D1063" s="100" t="s">
        <v>2025</v>
      </c>
      <c r="E1063" s="100">
        <v>1</v>
      </c>
      <c r="F1063" s="100">
        <v>111</v>
      </c>
      <c r="G1063" s="100">
        <v>20</v>
      </c>
      <c r="H1063" s="100">
        <v>5.1869999999999999E-2</v>
      </c>
      <c r="I1063" s="100">
        <v>5.76</v>
      </c>
      <c r="J1063" s="101">
        <v>85.66</v>
      </c>
    </row>
    <row r="1064" spans="1:10" x14ac:dyDescent="0.3">
      <c r="A1064" s="100" t="s">
        <v>2006</v>
      </c>
      <c r="B1064" s="100">
        <v>2019</v>
      </c>
      <c r="D1064" s="100" t="s">
        <v>1136</v>
      </c>
      <c r="E1064" s="100">
        <v>2</v>
      </c>
      <c r="F1064" s="100">
        <v>126</v>
      </c>
      <c r="G1064" s="100">
        <v>20</v>
      </c>
      <c r="H1064" s="100">
        <v>5.1869999999999999E-2</v>
      </c>
      <c r="I1064" s="100">
        <v>26.14</v>
      </c>
      <c r="J1064" s="101">
        <v>388.93</v>
      </c>
    </row>
    <row r="1065" spans="1:10" x14ac:dyDescent="0.3">
      <c r="A1065" s="100" t="s">
        <v>2006</v>
      </c>
      <c r="B1065" s="100">
        <v>2019</v>
      </c>
      <c r="D1065" s="100" t="s">
        <v>2026</v>
      </c>
      <c r="E1065" s="100">
        <v>1</v>
      </c>
      <c r="F1065" s="100">
        <v>2.63</v>
      </c>
      <c r="G1065" s="100">
        <v>45</v>
      </c>
      <c r="H1065" s="100">
        <v>5.1869999999999999E-2</v>
      </c>
      <c r="I1065" s="100">
        <v>162.75</v>
      </c>
      <c r="J1065" s="101">
        <v>3990.34</v>
      </c>
    </row>
    <row r="1066" spans="1:10" x14ac:dyDescent="0.3">
      <c r="A1066" s="100" t="s">
        <v>2006</v>
      </c>
      <c r="B1066" s="100">
        <v>2019</v>
      </c>
      <c r="D1066" s="100" t="s">
        <v>2027</v>
      </c>
      <c r="E1066" s="100">
        <v>1</v>
      </c>
      <c r="F1066" s="100">
        <v>0.24</v>
      </c>
      <c r="G1066" s="100">
        <v>45</v>
      </c>
      <c r="H1066" s="100">
        <v>5.1869999999999999E-2</v>
      </c>
      <c r="I1066" s="100">
        <v>13.15</v>
      </c>
      <c r="J1066" s="101">
        <v>322.32</v>
      </c>
    </row>
    <row r="1067" spans="1:10" x14ac:dyDescent="0.3">
      <c r="A1067" s="100" t="s">
        <v>2006</v>
      </c>
      <c r="B1067" s="100">
        <v>2019</v>
      </c>
      <c r="D1067" s="100" t="s">
        <v>2028</v>
      </c>
      <c r="E1067" s="100">
        <v>1</v>
      </c>
      <c r="F1067" s="100">
        <v>11.23</v>
      </c>
      <c r="G1067" s="100">
        <v>45</v>
      </c>
      <c r="H1067" s="100">
        <v>5.1869999999999999E-2</v>
      </c>
      <c r="I1067" s="100">
        <v>73.69</v>
      </c>
      <c r="J1067" s="101">
        <v>1806.69</v>
      </c>
    </row>
    <row r="1068" spans="1:10" x14ac:dyDescent="0.3">
      <c r="A1068" s="100" t="s">
        <v>2006</v>
      </c>
      <c r="B1068" s="100">
        <v>2020</v>
      </c>
      <c r="D1068" s="100" t="s">
        <v>1127</v>
      </c>
      <c r="E1068" s="100">
        <v>1</v>
      </c>
      <c r="F1068" s="100">
        <v>2258.7199999999998</v>
      </c>
      <c r="G1068" s="100">
        <v>15</v>
      </c>
      <c r="H1068" s="100">
        <v>5.1869999999999999E-2</v>
      </c>
      <c r="I1068" s="100">
        <v>117.16</v>
      </c>
      <c r="J1068" s="101">
        <v>1398.65</v>
      </c>
    </row>
    <row r="1069" spans="1:10" x14ac:dyDescent="0.3">
      <c r="A1069" s="100" t="s">
        <v>2006</v>
      </c>
      <c r="B1069" s="100">
        <v>2020</v>
      </c>
      <c r="D1069" s="100" t="s">
        <v>2023</v>
      </c>
      <c r="E1069" s="100">
        <v>1</v>
      </c>
      <c r="F1069" s="100">
        <v>0.25</v>
      </c>
      <c r="G1069" s="100">
        <v>25</v>
      </c>
      <c r="H1069" s="100">
        <v>5.1869999999999999E-2</v>
      </c>
      <c r="I1069" s="100">
        <v>6.54</v>
      </c>
      <c r="J1069" s="101">
        <v>113.81</v>
      </c>
    </row>
    <row r="1070" spans="1:10" x14ac:dyDescent="0.3">
      <c r="A1070" s="100" t="s">
        <v>2006</v>
      </c>
      <c r="B1070" s="100">
        <v>2020</v>
      </c>
      <c r="D1070" s="100" t="s">
        <v>1674</v>
      </c>
      <c r="E1070" s="100">
        <v>1</v>
      </c>
      <c r="F1070" s="100">
        <v>0.45</v>
      </c>
      <c r="G1070" s="100">
        <v>45</v>
      </c>
      <c r="H1070" s="100">
        <v>5.1869999999999999E-2</v>
      </c>
      <c r="I1070" s="100">
        <v>6.54</v>
      </c>
      <c r="J1070" s="101">
        <v>160.24</v>
      </c>
    </row>
    <row r="1071" spans="1:10" x14ac:dyDescent="0.3">
      <c r="A1071" s="100" t="s">
        <v>2006</v>
      </c>
      <c r="B1071" s="100">
        <v>2020</v>
      </c>
      <c r="D1071" s="100" t="s">
        <v>2027</v>
      </c>
      <c r="E1071" s="100">
        <v>1</v>
      </c>
      <c r="F1071" s="100">
        <v>0.24</v>
      </c>
      <c r="G1071" s="100">
        <v>45</v>
      </c>
      <c r="H1071" s="100">
        <v>5.1869999999999999E-2</v>
      </c>
      <c r="I1071" s="100">
        <v>10.95</v>
      </c>
      <c r="J1071" s="101">
        <v>268.60000000000002</v>
      </c>
    </row>
    <row r="1072" spans="1:10" x14ac:dyDescent="0.3">
      <c r="A1072" s="100" t="s">
        <v>2006</v>
      </c>
      <c r="B1072" s="100">
        <v>2020</v>
      </c>
      <c r="D1072" s="100" t="s">
        <v>2029</v>
      </c>
      <c r="E1072" s="100">
        <v>1</v>
      </c>
      <c r="F1072" s="100">
        <v>1.75</v>
      </c>
      <c r="G1072" s="100">
        <v>45</v>
      </c>
      <c r="H1072" s="100">
        <v>5.1869999999999999E-2</v>
      </c>
      <c r="I1072" s="100">
        <v>78.430000000000007</v>
      </c>
      <c r="J1072" s="101">
        <v>1922.94</v>
      </c>
    </row>
    <row r="1073" spans="1:19" x14ac:dyDescent="0.3">
      <c r="A1073" s="100" t="s">
        <v>2006</v>
      </c>
      <c r="B1073" s="100">
        <v>2020</v>
      </c>
      <c r="D1073" s="100" t="s">
        <v>1675</v>
      </c>
      <c r="E1073" s="100">
        <v>1</v>
      </c>
      <c r="F1073" s="100">
        <v>0.8</v>
      </c>
      <c r="G1073" s="100">
        <v>45</v>
      </c>
      <c r="H1073" s="100">
        <v>5.1869999999999999E-2</v>
      </c>
      <c r="I1073" s="100">
        <v>31.87</v>
      </c>
      <c r="J1073" s="101">
        <v>781.39</v>
      </c>
    </row>
    <row r="1074" spans="1:19" x14ac:dyDescent="0.3">
      <c r="A1074" s="100" t="s">
        <v>2039</v>
      </c>
      <c r="D1074" s="100"/>
      <c r="E1074" s="100">
        <v>1</v>
      </c>
      <c r="F1074" s="100">
        <v>11.23</v>
      </c>
      <c r="G1074" s="100">
        <v>45</v>
      </c>
      <c r="H1074" s="100">
        <v>5.1869999999999999E-2</v>
      </c>
      <c r="I1074" s="100">
        <v>62.01</v>
      </c>
      <c r="J1074" s="101">
        <v>1520.34</v>
      </c>
    </row>
    <row r="1075" spans="1:19" x14ac:dyDescent="0.3">
      <c r="A1075" t="s">
        <v>2063</v>
      </c>
      <c r="B1075" s="100">
        <v>2019</v>
      </c>
      <c r="C1075" s="100" t="s">
        <v>2090</v>
      </c>
      <c r="D1075" s="100" t="s">
        <v>1051</v>
      </c>
      <c r="E1075" s="100">
        <v>4</v>
      </c>
      <c r="F1075" s="100">
        <v>1996.4</v>
      </c>
      <c r="G1075" s="100">
        <v>15</v>
      </c>
      <c r="H1075" s="34">
        <v>6.3399999999999998E-2</v>
      </c>
      <c r="I1075" s="99">
        <v>506</v>
      </c>
      <c r="J1075" s="48">
        <v>6044</v>
      </c>
    </row>
    <row r="1076" spans="1:19" x14ac:dyDescent="0.3">
      <c r="A1076" s="100" t="s">
        <v>2063</v>
      </c>
      <c r="B1076" s="100">
        <v>2019</v>
      </c>
      <c r="C1076" s="100" t="s">
        <v>2086</v>
      </c>
      <c r="D1076" s="100" t="s">
        <v>2087</v>
      </c>
      <c r="E1076" s="100">
        <v>148</v>
      </c>
      <c r="F1076" s="100">
        <v>9.98</v>
      </c>
      <c r="G1076" s="100">
        <v>24</v>
      </c>
      <c r="H1076" s="34">
        <v>6.3399999999999998E-2</v>
      </c>
      <c r="I1076" s="100">
        <v>94</v>
      </c>
      <c r="J1076" s="14">
        <v>1586</v>
      </c>
    </row>
    <row r="1077" spans="1:19" x14ac:dyDescent="0.3">
      <c r="A1077" s="100" t="s">
        <v>2063</v>
      </c>
      <c r="B1077" s="100">
        <v>2020</v>
      </c>
      <c r="C1077" s="100" t="s">
        <v>2091</v>
      </c>
      <c r="D1077" t="s">
        <v>1051</v>
      </c>
      <c r="E1077" s="100">
        <v>8</v>
      </c>
      <c r="F1077" s="100">
        <v>1996.4</v>
      </c>
      <c r="G1077" s="100">
        <v>15</v>
      </c>
      <c r="H1077" s="34">
        <v>6.3399999999999998E-2</v>
      </c>
      <c r="I1077" s="8">
        <v>1013</v>
      </c>
      <c r="J1077" s="14">
        <v>12088</v>
      </c>
    </row>
    <row r="1078" spans="1:19" x14ac:dyDescent="0.3">
      <c r="A1078" s="100" t="s">
        <v>2063</v>
      </c>
      <c r="B1078" s="100">
        <v>2020</v>
      </c>
      <c r="C1078" s="100" t="s">
        <v>2088</v>
      </c>
      <c r="D1078" t="s">
        <v>336</v>
      </c>
      <c r="E1078" s="100">
        <v>5</v>
      </c>
      <c r="F1078" s="100">
        <v>2550.2800000000002</v>
      </c>
      <c r="G1078" s="100">
        <v>15</v>
      </c>
      <c r="H1078" s="34">
        <v>6.3399999999999998E-2</v>
      </c>
      <c r="I1078" s="100">
        <v>808</v>
      </c>
      <c r="J1078" s="14">
        <v>9651</v>
      </c>
    </row>
    <row r="1079" spans="1:19" x14ac:dyDescent="0.3">
      <c r="A1079" s="100" t="s">
        <v>2063</v>
      </c>
      <c r="B1079" s="100">
        <v>2020</v>
      </c>
      <c r="C1079" s="100" t="s">
        <v>2089</v>
      </c>
      <c r="D1079" t="s">
        <v>334</v>
      </c>
      <c r="E1079" s="100">
        <v>5</v>
      </c>
      <c r="F1079" s="100">
        <v>3054.54</v>
      </c>
      <c r="G1079" s="100">
        <v>15</v>
      </c>
      <c r="H1079" s="34">
        <v>6.3399999999999998E-2</v>
      </c>
      <c r="I1079" s="100">
        <v>968</v>
      </c>
      <c r="J1079" s="14">
        <v>11559</v>
      </c>
    </row>
    <row r="1080" spans="1:19" x14ac:dyDescent="0.3">
      <c r="A1080" s="100" t="s">
        <v>2063</v>
      </c>
      <c r="B1080" s="100">
        <v>2020</v>
      </c>
      <c r="C1080" s="100" t="s">
        <v>2086</v>
      </c>
      <c r="D1080" t="s">
        <v>323</v>
      </c>
      <c r="E1080" s="100">
        <v>46</v>
      </c>
      <c r="F1080" s="100">
        <v>9.98</v>
      </c>
      <c r="G1080" s="100">
        <v>25</v>
      </c>
      <c r="H1080" s="34">
        <v>6.3399999999999998E-2</v>
      </c>
      <c r="I1080" s="100">
        <v>29</v>
      </c>
      <c r="J1080" s="101">
        <v>507</v>
      </c>
    </row>
    <row r="1081" spans="1:19" x14ac:dyDescent="0.3">
      <c r="A1081" t="s">
        <v>2096</v>
      </c>
      <c r="B1081" t="s">
        <v>2112</v>
      </c>
      <c r="C1081" s="100"/>
      <c r="E1081" s="100"/>
      <c r="F1081" s="100"/>
      <c r="G1081" s="100"/>
      <c r="H1081" s="100"/>
      <c r="I1081" s="100"/>
      <c r="J1081" s="101"/>
    </row>
    <row r="1082" spans="1:19" x14ac:dyDescent="0.3">
      <c r="A1082" s="106" t="s">
        <v>2213</v>
      </c>
      <c r="B1082" s="106">
        <v>2019</v>
      </c>
      <c r="C1082" s="106" t="s">
        <v>2176</v>
      </c>
      <c r="D1082" s="106" t="s">
        <v>1045</v>
      </c>
      <c r="E1082" s="106" t="s">
        <v>2191</v>
      </c>
      <c r="F1082" s="106">
        <v>6013.12</v>
      </c>
      <c r="G1082" s="106">
        <v>45</v>
      </c>
      <c r="H1082" s="106" t="s">
        <v>2199</v>
      </c>
      <c r="I1082" s="106">
        <v>475.76</v>
      </c>
      <c r="J1082" s="106">
        <v>11664.97</v>
      </c>
      <c r="K1082" s="106" t="s">
        <v>2198</v>
      </c>
      <c r="L1082" s="106"/>
      <c r="M1082" s="106"/>
      <c r="N1082" s="106"/>
      <c r="O1082" s="106"/>
      <c r="P1082" s="106"/>
      <c r="Q1082" s="106"/>
      <c r="R1082" s="106"/>
      <c r="S1082" s="106"/>
    </row>
    <row r="1083" spans="1:19" x14ac:dyDescent="0.3">
      <c r="A1083" s="106" t="s">
        <v>2213</v>
      </c>
      <c r="B1083" s="106">
        <v>2019</v>
      </c>
      <c r="C1083" s="106" t="s">
        <v>2177</v>
      </c>
      <c r="D1083" s="106" t="s">
        <v>1048</v>
      </c>
      <c r="E1083" s="106" t="s">
        <v>2192</v>
      </c>
      <c r="F1083" s="106">
        <v>247.68</v>
      </c>
      <c r="G1083" s="106">
        <v>45</v>
      </c>
      <c r="H1083" s="106" t="s">
        <v>2199</v>
      </c>
      <c r="I1083" s="106">
        <v>19.600000000000001</v>
      </c>
      <c r="J1083" s="106">
        <v>480.48</v>
      </c>
      <c r="K1083" s="106"/>
      <c r="L1083" s="106"/>
      <c r="M1083" s="106"/>
      <c r="N1083" s="106"/>
      <c r="O1083" s="106"/>
      <c r="P1083" s="106"/>
      <c r="Q1083" s="106"/>
      <c r="R1083" s="106"/>
      <c r="S1083" s="106"/>
    </row>
    <row r="1084" spans="1:19" x14ac:dyDescent="0.3">
      <c r="A1084" s="106" t="s">
        <v>2213</v>
      </c>
      <c r="B1084" s="106">
        <v>2019</v>
      </c>
      <c r="C1084" s="106" t="s">
        <v>524</v>
      </c>
      <c r="D1084" s="106" t="s">
        <v>525</v>
      </c>
      <c r="E1084" s="106" t="s">
        <v>2193</v>
      </c>
      <c r="F1084" s="106">
        <v>720</v>
      </c>
      <c r="G1084" s="106">
        <v>45</v>
      </c>
      <c r="H1084" s="106" t="s">
        <v>2199</v>
      </c>
      <c r="I1084" s="106">
        <v>56.97</v>
      </c>
      <c r="J1084" s="106">
        <v>1396.74</v>
      </c>
      <c r="K1084" s="106"/>
      <c r="L1084" s="106"/>
      <c r="M1084" s="106"/>
      <c r="N1084" s="106"/>
      <c r="O1084" s="106"/>
      <c r="P1084" s="106"/>
      <c r="Q1084" s="106"/>
      <c r="R1084" s="106"/>
      <c r="S1084" s="106"/>
    </row>
    <row r="1085" spans="1:19" x14ac:dyDescent="0.3">
      <c r="A1085" s="106" t="s">
        <v>2213</v>
      </c>
      <c r="B1085" s="106">
        <v>2019</v>
      </c>
      <c r="C1085" s="106" t="s">
        <v>2178</v>
      </c>
      <c r="D1085" s="106" t="s">
        <v>1051</v>
      </c>
      <c r="E1085" s="106" t="s">
        <v>2194</v>
      </c>
      <c r="F1085" s="106">
        <v>2153.09</v>
      </c>
      <c r="G1085" s="106">
        <v>15</v>
      </c>
      <c r="H1085" s="106" t="s">
        <v>2199</v>
      </c>
      <c r="I1085" s="106">
        <v>170.35</v>
      </c>
      <c r="J1085" s="106">
        <v>2033.66</v>
      </c>
      <c r="K1085" s="106"/>
      <c r="L1085" s="106"/>
      <c r="M1085" s="106"/>
      <c r="N1085" s="106"/>
      <c r="O1085" s="106"/>
      <c r="P1085" s="106"/>
      <c r="Q1085" s="106"/>
      <c r="R1085" s="106"/>
      <c r="S1085" s="106"/>
    </row>
    <row r="1086" spans="1:19" x14ac:dyDescent="0.3">
      <c r="A1086" s="106" t="s">
        <v>2213</v>
      </c>
      <c r="B1086" s="106">
        <v>2019</v>
      </c>
      <c r="C1086" s="106" t="s">
        <v>2179</v>
      </c>
      <c r="D1086" s="106" t="s">
        <v>690</v>
      </c>
      <c r="E1086" s="106" t="s">
        <v>2195</v>
      </c>
      <c r="F1086" s="106">
        <v>190.44</v>
      </c>
      <c r="G1086" s="106">
        <v>45</v>
      </c>
      <c r="H1086" s="106" t="s">
        <v>2199</v>
      </c>
      <c r="I1086" s="106">
        <v>15.07</v>
      </c>
      <c r="J1086" s="106">
        <v>5837.17</v>
      </c>
      <c r="K1086" s="106"/>
      <c r="L1086" s="106"/>
      <c r="M1086" s="106"/>
      <c r="N1086" s="106"/>
      <c r="O1086" s="106"/>
      <c r="P1086" s="106"/>
      <c r="Q1086" s="106"/>
      <c r="R1086" s="106"/>
      <c r="S1086" s="106"/>
    </row>
    <row r="1087" spans="1:19" x14ac:dyDescent="0.3">
      <c r="A1087" s="106" t="s">
        <v>2213</v>
      </c>
      <c r="B1087" s="106">
        <v>2019</v>
      </c>
      <c r="C1087" s="106" t="s">
        <v>2178</v>
      </c>
      <c r="D1087" s="106" t="s">
        <v>1051</v>
      </c>
      <c r="E1087" s="106" t="s">
        <v>2196</v>
      </c>
      <c r="F1087" s="106">
        <v>2153.09</v>
      </c>
      <c r="G1087" s="106">
        <v>15</v>
      </c>
      <c r="H1087" s="106" t="s">
        <v>2199</v>
      </c>
      <c r="I1087" s="106">
        <v>170.35</v>
      </c>
      <c r="J1087" s="106">
        <v>2033.66</v>
      </c>
      <c r="K1087" s="106"/>
      <c r="L1087" s="106"/>
      <c r="M1087" s="106"/>
      <c r="N1087" s="106"/>
      <c r="O1087" s="106"/>
      <c r="P1087" s="106"/>
      <c r="Q1087" s="106"/>
      <c r="R1087" s="106"/>
      <c r="S1087" s="106"/>
    </row>
    <row r="1088" spans="1:19" x14ac:dyDescent="0.3">
      <c r="A1088" s="106" t="s">
        <v>2213</v>
      </c>
      <c r="B1088" s="106">
        <v>2019</v>
      </c>
      <c r="C1088" s="106" t="s">
        <v>2180</v>
      </c>
      <c r="D1088" s="106" t="s">
        <v>334</v>
      </c>
      <c r="E1088" s="106" t="s">
        <v>2196</v>
      </c>
      <c r="F1088" s="106">
        <v>6179.98</v>
      </c>
      <c r="G1088" s="106">
        <v>15</v>
      </c>
      <c r="H1088" s="106" t="s">
        <v>2199</v>
      </c>
      <c r="I1088" s="106">
        <v>488.96</v>
      </c>
      <c r="J1088" s="106">
        <v>5837.17</v>
      </c>
      <c r="K1088" s="106"/>
      <c r="L1088" s="106"/>
      <c r="M1088" s="106"/>
      <c r="N1088" s="106"/>
      <c r="O1088" s="106"/>
      <c r="P1088" s="106"/>
      <c r="Q1088" s="106"/>
      <c r="R1088" s="106"/>
      <c r="S1088" s="106"/>
    </row>
    <row r="1089" spans="1:19" x14ac:dyDescent="0.3">
      <c r="A1089" s="106" t="s">
        <v>2213</v>
      </c>
      <c r="B1089" s="106">
        <v>2019</v>
      </c>
      <c r="C1089" s="106" t="s">
        <v>2181</v>
      </c>
      <c r="D1089" s="106" t="s">
        <v>2182</v>
      </c>
      <c r="E1089" s="106" t="s">
        <v>2183</v>
      </c>
      <c r="F1089" s="106">
        <v>115.2</v>
      </c>
      <c r="G1089" s="106">
        <v>25</v>
      </c>
      <c r="H1089" s="106" t="s">
        <v>2199</v>
      </c>
      <c r="I1089" s="106">
        <v>9.11</v>
      </c>
      <c r="J1089" s="106">
        <v>158.71</v>
      </c>
      <c r="K1089" s="106"/>
      <c r="L1089" s="106"/>
      <c r="M1089" s="106"/>
      <c r="N1089" s="106"/>
      <c r="O1089" s="106"/>
      <c r="P1089" s="106"/>
      <c r="Q1089" s="106"/>
      <c r="R1089" s="106"/>
      <c r="S1089" s="106"/>
    </row>
    <row r="1090" spans="1:19" x14ac:dyDescent="0.3">
      <c r="A1090" s="106" t="s">
        <v>2213</v>
      </c>
      <c r="B1090" s="106">
        <v>2019</v>
      </c>
      <c r="C1090" s="106" t="s">
        <v>541</v>
      </c>
      <c r="D1090" s="106" t="s">
        <v>542</v>
      </c>
      <c r="E1090" s="106" t="s">
        <v>2184</v>
      </c>
      <c r="F1090" s="106">
        <v>486.4</v>
      </c>
      <c r="G1090" s="106">
        <v>45</v>
      </c>
      <c r="H1090" s="106" t="s">
        <v>2199</v>
      </c>
      <c r="I1090" s="106">
        <v>38.479999999999997</v>
      </c>
      <c r="J1090" s="106">
        <v>943.58</v>
      </c>
      <c r="K1090" s="106"/>
      <c r="L1090" s="106"/>
      <c r="M1090" s="106"/>
      <c r="N1090" s="106"/>
      <c r="O1090" s="106"/>
      <c r="P1090" s="106"/>
      <c r="Q1090" s="106"/>
      <c r="R1090" s="106"/>
      <c r="S1090" s="106"/>
    </row>
    <row r="1091" spans="1:19" x14ac:dyDescent="0.3">
      <c r="A1091" s="106" t="s">
        <v>2213</v>
      </c>
      <c r="B1091" s="106">
        <v>2019</v>
      </c>
      <c r="C1091" s="106" t="s">
        <v>524</v>
      </c>
      <c r="D1091" s="106" t="s">
        <v>525</v>
      </c>
      <c r="E1091" s="106" t="s">
        <v>2197</v>
      </c>
      <c r="F1091" s="106">
        <v>396</v>
      </c>
      <c r="G1091" s="106">
        <v>45</v>
      </c>
      <c r="H1091" s="106" t="s">
        <v>2199</v>
      </c>
      <c r="I1091" s="106">
        <v>31.33</v>
      </c>
      <c r="J1091" s="106">
        <v>768.21</v>
      </c>
      <c r="K1091" s="106"/>
      <c r="L1091" s="106"/>
      <c r="M1091" s="106"/>
      <c r="N1091" s="106"/>
      <c r="O1091" s="106"/>
      <c r="P1091" s="106"/>
      <c r="Q1091" s="106"/>
      <c r="R1091" s="106"/>
      <c r="S1091" s="106"/>
    </row>
    <row r="1092" spans="1:19" x14ac:dyDescent="0.3">
      <c r="A1092" s="106" t="s">
        <v>2213</v>
      </c>
      <c r="B1092" s="106">
        <v>2019</v>
      </c>
      <c r="C1092" s="106" t="s">
        <v>2178</v>
      </c>
      <c r="D1092" s="106" t="s">
        <v>1051</v>
      </c>
      <c r="E1092" s="106" t="s">
        <v>2196</v>
      </c>
      <c r="F1092" s="106">
        <v>2153.09</v>
      </c>
      <c r="G1092" s="106">
        <v>15</v>
      </c>
      <c r="H1092" s="106" t="s">
        <v>2199</v>
      </c>
      <c r="I1092" s="106">
        <v>170.35</v>
      </c>
      <c r="J1092" s="106">
        <v>2033.66</v>
      </c>
      <c r="K1092" s="106"/>
      <c r="L1092" s="106"/>
      <c r="M1092" s="106"/>
      <c r="N1092" s="106"/>
      <c r="O1092" s="106"/>
      <c r="P1092" s="106"/>
      <c r="Q1092" s="106"/>
      <c r="R1092" s="106"/>
      <c r="S1092" s="106"/>
    </row>
    <row r="1093" spans="1:19" x14ac:dyDescent="0.3">
      <c r="A1093" s="106" t="s">
        <v>2213</v>
      </c>
      <c r="B1093" s="106">
        <v>2019</v>
      </c>
      <c r="C1093" s="106" t="s">
        <v>2185</v>
      </c>
      <c r="D1093" s="106" t="s">
        <v>2186</v>
      </c>
      <c r="E1093" s="106" t="s">
        <v>2187</v>
      </c>
      <c r="F1093" s="106">
        <v>913.92</v>
      </c>
      <c r="G1093" s="106">
        <v>25</v>
      </c>
      <c r="H1093" s="106" t="s">
        <v>2199</v>
      </c>
      <c r="I1093" s="106">
        <v>72.31</v>
      </c>
      <c r="J1093" s="106">
        <v>1259.1300000000001</v>
      </c>
      <c r="K1093" s="106"/>
      <c r="L1093" s="106"/>
      <c r="M1093" s="106"/>
      <c r="N1093" s="106"/>
      <c r="O1093" s="106"/>
      <c r="P1093" s="106"/>
      <c r="Q1093" s="106"/>
      <c r="R1093" s="106"/>
      <c r="S1093" s="106"/>
    </row>
    <row r="1094" spans="1:19" x14ac:dyDescent="0.3">
      <c r="A1094" s="106" t="s">
        <v>2213</v>
      </c>
      <c r="B1094" s="106">
        <v>2019</v>
      </c>
      <c r="C1094" s="106" t="s">
        <v>2188</v>
      </c>
      <c r="D1094" s="106" t="s">
        <v>326</v>
      </c>
      <c r="E1094" s="106" t="s">
        <v>2187</v>
      </c>
      <c r="F1094" s="106">
        <v>672</v>
      </c>
      <c r="G1094" s="106">
        <v>25</v>
      </c>
      <c r="H1094" s="106" t="s">
        <v>2199</v>
      </c>
      <c r="I1094" s="106">
        <v>53.17</v>
      </c>
      <c r="J1094" s="106">
        <v>925.83</v>
      </c>
      <c r="K1094" s="106"/>
      <c r="L1094" s="106"/>
      <c r="M1094" s="106"/>
      <c r="N1094" s="106"/>
      <c r="O1094" s="106"/>
      <c r="P1094" s="106"/>
      <c r="Q1094" s="106"/>
      <c r="R1094" s="106"/>
      <c r="S1094" s="106"/>
    </row>
    <row r="1095" spans="1:19" x14ac:dyDescent="0.3">
      <c r="A1095" s="106" t="s">
        <v>2213</v>
      </c>
      <c r="B1095" s="106">
        <v>2019</v>
      </c>
      <c r="C1095" s="106" t="s">
        <v>2180</v>
      </c>
      <c r="D1095" s="106" t="s">
        <v>334</v>
      </c>
      <c r="E1095" s="106" t="s">
        <v>2196</v>
      </c>
      <c r="F1095" s="106">
        <v>6179.98</v>
      </c>
      <c r="G1095" s="106">
        <v>15</v>
      </c>
      <c r="H1095" s="106"/>
      <c r="I1095" s="106">
        <v>488.96</v>
      </c>
      <c r="J1095" s="106">
        <v>5837.17</v>
      </c>
      <c r="K1095" s="106"/>
      <c r="L1095" s="106"/>
      <c r="M1095" s="106"/>
      <c r="N1095" s="106"/>
      <c r="O1095" s="106"/>
      <c r="P1095" s="106"/>
      <c r="Q1095" s="106"/>
      <c r="R1095" s="106"/>
      <c r="S1095" s="106"/>
    </row>
    <row r="1096" spans="1:19" x14ac:dyDescent="0.3">
      <c r="A1096" s="106" t="s">
        <v>2213</v>
      </c>
      <c r="B1096" s="106" t="s">
        <v>2189</v>
      </c>
      <c r="C1096" s="106" t="s">
        <v>2190</v>
      </c>
      <c r="D1096" s="106"/>
      <c r="E1096" s="106"/>
      <c r="F1096" s="106"/>
      <c r="G1096" s="106"/>
      <c r="H1096" s="106"/>
      <c r="I1096" s="106"/>
      <c r="J1096" s="106"/>
      <c r="K1096" s="106"/>
      <c r="L1096" s="106"/>
      <c r="M1096" s="106"/>
      <c r="N1096" s="106"/>
      <c r="O1096" s="106"/>
      <c r="P1096" s="106"/>
      <c r="Q1096" s="106"/>
      <c r="R1096" s="106"/>
      <c r="S1096" s="106"/>
    </row>
    <row r="1097" spans="1:19" x14ac:dyDescent="0.3">
      <c r="A1097" s="106" t="s">
        <v>2248</v>
      </c>
      <c r="B1097" s="106">
        <v>2019</v>
      </c>
      <c r="C1097" s="106" t="s">
        <v>2265</v>
      </c>
      <c r="D1097" s="106"/>
      <c r="E1097" s="106">
        <v>1</v>
      </c>
      <c r="F1097" s="106">
        <v>169</v>
      </c>
      <c r="G1097" s="106">
        <v>45</v>
      </c>
      <c r="H1097" s="105">
        <v>7.0999999999999994E-2</v>
      </c>
      <c r="I1097" s="105">
        <v>12</v>
      </c>
      <c r="J1097" s="106">
        <v>294</v>
      </c>
      <c r="K1097" s="106"/>
      <c r="L1097" s="106"/>
      <c r="M1097" s="106"/>
      <c r="N1097" s="106"/>
      <c r="O1097" s="106"/>
      <c r="P1097" s="106"/>
      <c r="Q1097" s="106"/>
      <c r="R1097" s="106"/>
      <c r="S1097" s="106"/>
    </row>
    <row r="1098" spans="1:19" x14ac:dyDescent="0.3">
      <c r="A1098" s="121" t="s">
        <v>2248</v>
      </c>
      <c r="B1098" s="106">
        <v>2019</v>
      </c>
      <c r="C1098" s="106" t="s">
        <v>1877</v>
      </c>
      <c r="D1098" s="106"/>
      <c r="E1098" s="106">
        <v>5</v>
      </c>
      <c r="F1098" s="106">
        <v>851</v>
      </c>
      <c r="G1098" s="106">
        <v>15</v>
      </c>
      <c r="H1098" s="105">
        <v>7.0999999999999994E-2</v>
      </c>
      <c r="I1098" s="105">
        <v>302</v>
      </c>
      <c r="J1098" s="106">
        <v>3605</v>
      </c>
      <c r="K1098" s="106"/>
      <c r="L1098" s="106"/>
      <c r="M1098" s="106"/>
      <c r="N1098" s="106"/>
      <c r="O1098" s="106"/>
      <c r="P1098" s="106"/>
      <c r="Q1098" s="106"/>
      <c r="R1098" s="106"/>
      <c r="S1098" s="106"/>
    </row>
    <row r="1099" spans="1:19" x14ac:dyDescent="0.3">
      <c r="A1099" s="121" t="s">
        <v>2248</v>
      </c>
      <c r="B1099" s="106">
        <v>2019</v>
      </c>
      <c r="C1099" s="106" t="s">
        <v>1878</v>
      </c>
      <c r="D1099" s="106"/>
      <c r="E1099" s="106">
        <v>45</v>
      </c>
      <c r="F1099" s="106">
        <v>2033</v>
      </c>
      <c r="G1099" s="106">
        <v>15</v>
      </c>
      <c r="H1099" s="105">
        <v>7.0999999999999994E-2</v>
      </c>
      <c r="I1099" s="105">
        <v>6496</v>
      </c>
      <c r="J1099" s="1">
        <v>77554</v>
      </c>
    </row>
    <row r="1100" spans="1:19" x14ac:dyDescent="0.3">
      <c r="A1100" s="121" t="s">
        <v>2248</v>
      </c>
      <c r="B1100" s="106">
        <v>2019</v>
      </c>
      <c r="C1100" s="106" t="s">
        <v>1884</v>
      </c>
      <c r="D1100" s="106"/>
      <c r="E1100" s="106">
        <v>1</v>
      </c>
      <c r="F1100" s="106">
        <v>987</v>
      </c>
      <c r="G1100" s="106">
        <v>20</v>
      </c>
      <c r="H1100" s="105">
        <v>7.0999999999999994E-2</v>
      </c>
      <c r="I1100" s="105">
        <v>70</v>
      </c>
      <c r="J1100" s="1">
        <v>1042</v>
      </c>
    </row>
    <row r="1101" spans="1:19" x14ac:dyDescent="0.3">
      <c r="A1101" s="121" t="s">
        <v>2248</v>
      </c>
      <c r="B1101" s="106">
        <v>2019</v>
      </c>
      <c r="C1101" s="106" t="s">
        <v>2266</v>
      </c>
      <c r="D1101" s="106"/>
      <c r="E1101" s="106">
        <v>2</v>
      </c>
      <c r="F1101" s="106">
        <v>987</v>
      </c>
      <c r="G1101" s="106">
        <v>20</v>
      </c>
      <c r="H1101" s="105">
        <v>7.0999999999999994E-2</v>
      </c>
      <c r="I1101" s="105">
        <v>140</v>
      </c>
      <c r="J1101" s="1">
        <v>2085</v>
      </c>
    </row>
    <row r="1102" spans="1:19" x14ac:dyDescent="0.3">
      <c r="A1102" s="121" t="s">
        <v>2248</v>
      </c>
      <c r="B1102" s="106">
        <v>2019</v>
      </c>
      <c r="C1102" s="106" t="s">
        <v>1885</v>
      </c>
      <c r="D1102" s="106"/>
      <c r="E1102" s="106">
        <v>1</v>
      </c>
      <c r="F1102" s="106">
        <v>6180</v>
      </c>
      <c r="G1102" s="106">
        <v>15</v>
      </c>
      <c r="H1102" s="105">
        <v>7.0999999999999994E-2</v>
      </c>
      <c r="I1102" s="105">
        <v>439</v>
      </c>
      <c r="J1102" s="1">
        <v>5238</v>
      </c>
    </row>
    <row r="1103" spans="1:19" x14ac:dyDescent="0.3">
      <c r="A1103" s="121" t="s">
        <v>2248</v>
      </c>
      <c r="B1103" s="106">
        <v>2019</v>
      </c>
      <c r="C1103" s="106" t="s">
        <v>1886</v>
      </c>
      <c r="D1103" s="106"/>
      <c r="E1103" s="106">
        <v>6</v>
      </c>
      <c r="F1103" s="106">
        <v>2930</v>
      </c>
      <c r="G1103" s="106">
        <v>15</v>
      </c>
      <c r="H1103" s="105">
        <v>7.0999999999999994E-2</v>
      </c>
      <c r="I1103" s="105">
        <v>1248</v>
      </c>
      <c r="J1103" s="1">
        <v>14900</v>
      </c>
    </row>
    <row r="1104" spans="1:19" x14ac:dyDescent="0.3">
      <c r="A1104" s="121" t="s">
        <v>2248</v>
      </c>
      <c r="B1104" s="106">
        <v>2019</v>
      </c>
      <c r="C1104" s="106" t="s">
        <v>1677</v>
      </c>
      <c r="D1104" s="106"/>
      <c r="E1104" s="106">
        <v>1</v>
      </c>
      <c r="F1104" s="106">
        <v>100</v>
      </c>
      <c r="G1104" s="106">
        <v>20</v>
      </c>
      <c r="H1104" s="105">
        <v>7.0999999999999994E-2</v>
      </c>
      <c r="I1104" s="105">
        <v>7</v>
      </c>
      <c r="J1104" s="1">
        <v>106</v>
      </c>
    </row>
    <row r="1105" spans="1:10" x14ac:dyDescent="0.3">
      <c r="A1105" s="121" t="s">
        <v>2248</v>
      </c>
      <c r="B1105" s="106">
        <v>2019</v>
      </c>
      <c r="C1105" s="106" t="s">
        <v>1673</v>
      </c>
      <c r="D1105" s="106"/>
      <c r="E1105" s="106">
        <v>4</v>
      </c>
      <c r="F1105" s="106">
        <v>1112</v>
      </c>
      <c r="G1105" s="106">
        <v>45</v>
      </c>
      <c r="H1105" s="105">
        <v>7.0999999999999994E-2</v>
      </c>
      <c r="I1105" s="105">
        <v>316</v>
      </c>
      <c r="J1105" s="1">
        <v>7742</v>
      </c>
    </row>
    <row r="1106" spans="1:10" x14ac:dyDescent="0.3">
      <c r="A1106" s="121" t="s">
        <v>2248</v>
      </c>
      <c r="B1106" s="106">
        <v>2019</v>
      </c>
      <c r="C1106" s="106" t="s">
        <v>2267</v>
      </c>
      <c r="D1106" s="106"/>
      <c r="E1106" s="106">
        <v>2</v>
      </c>
      <c r="F1106" s="106">
        <v>6981</v>
      </c>
      <c r="G1106" s="106">
        <v>15</v>
      </c>
      <c r="H1106" s="105">
        <v>7.0999999999999994E-2</v>
      </c>
      <c r="I1106" s="105">
        <v>991</v>
      </c>
      <c r="J1106" s="1">
        <v>11834</v>
      </c>
    </row>
    <row r="1107" spans="1:10" x14ac:dyDescent="0.3">
      <c r="A1107" s="121" t="s">
        <v>2248</v>
      </c>
      <c r="B1107" s="106">
        <v>2019</v>
      </c>
      <c r="C1107" s="106" t="s">
        <v>1891</v>
      </c>
      <c r="D1107" s="106"/>
      <c r="E1107" s="106">
        <v>5</v>
      </c>
      <c r="F1107" s="106">
        <v>3657</v>
      </c>
      <c r="G1107" s="106">
        <v>15</v>
      </c>
      <c r="H1107" s="105">
        <v>7.0999999999999994E-2</v>
      </c>
      <c r="I1107" s="105">
        <v>1298</v>
      </c>
      <c r="J1107" s="1">
        <v>15497</v>
      </c>
    </row>
    <row r="1108" spans="1:10" x14ac:dyDescent="0.3">
      <c r="A1108" s="121" t="s">
        <v>2248</v>
      </c>
      <c r="B1108" s="106">
        <v>2019</v>
      </c>
      <c r="C1108" s="106" t="s">
        <v>2268</v>
      </c>
      <c r="D1108" s="106"/>
      <c r="E1108" s="106">
        <v>15</v>
      </c>
      <c r="F1108" s="106">
        <v>482</v>
      </c>
      <c r="G1108" s="106">
        <v>45</v>
      </c>
      <c r="H1108" s="105">
        <v>7.0999999999999994E-2</v>
      </c>
      <c r="I1108" s="105">
        <v>513</v>
      </c>
      <c r="J1108" s="1">
        <v>12589</v>
      </c>
    </row>
    <row r="1109" spans="1:10" x14ac:dyDescent="0.3">
      <c r="A1109" s="121" t="s">
        <v>2248</v>
      </c>
      <c r="B1109" s="106">
        <v>2020</v>
      </c>
      <c r="C1109" s="106" t="s">
        <v>2265</v>
      </c>
      <c r="D1109" s="106"/>
      <c r="E1109" s="106">
        <v>2</v>
      </c>
      <c r="F1109" s="106">
        <v>184</v>
      </c>
      <c r="G1109" s="106">
        <v>45</v>
      </c>
      <c r="H1109" s="105">
        <v>7.0999999999999994E-2</v>
      </c>
      <c r="I1109" s="105">
        <v>26</v>
      </c>
      <c r="J1109" s="1">
        <v>642</v>
      </c>
    </row>
    <row r="1110" spans="1:10" x14ac:dyDescent="0.3">
      <c r="A1110" s="121" t="s">
        <v>2248</v>
      </c>
      <c r="B1110" s="106" t="s">
        <v>182</v>
      </c>
      <c r="C1110" s="106" t="s">
        <v>182</v>
      </c>
      <c r="D1110" s="106"/>
      <c r="E1110" s="106" t="s">
        <v>182</v>
      </c>
      <c r="F1110" s="106" t="s">
        <v>182</v>
      </c>
      <c r="G1110" s="106" t="s">
        <v>182</v>
      </c>
      <c r="H1110" s="105" t="s">
        <v>2269</v>
      </c>
      <c r="I1110" s="105">
        <v>11833</v>
      </c>
      <c r="J1110" s="1">
        <v>152486</v>
      </c>
    </row>
    <row r="1111" spans="1:10" x14ac:dyDescent="0.3">
      <c r="A1111" s="121" t="s">
        <v>2248</v>
      </c>
      <c r="B1111" s="106"/>
      <c r="C1111" s="106"/>
      <c r="D1111" s="106"/>
      <c r="E1111" s="106"/>
      <c r="F1111" s="106"/>
      <c r="G1111" s="106"/>
      <c r="H1111" s="106">
        <v>2019</v>
      </c>
      <c r="I1111" s="106"/>
    </row>
    <row r="1112" spans="1:10" x14ac:dyDescent="0.3">
      <c r="A1112" s="121" t="s">
        <v>2248</v>
      </c>
      <c r="B1112" s="106">
        <v>2020</v>
      </c>
      <c r="C1112" s="106" t="s">
        <v>1879</v>
      </c>
      <c r="D1112" s="106"/>
      <c r="E1112" s="106">
        <v>5</v>
      </c>
      <c r="F1112" s="106">
        <v>5089</v>
      </c>
      <c r="G1112" s="106">
        <v>15</v>
      </c>
      <c r="H1112" s="105">
        <v>7.0999999999999994E-2</v>
      </c>
      <c r="I1112" s="105">
        <v>1806</v>
      </c>
      <c r="J1112" s="1">
        <v>21565</v>
      </c>
    </row>
    <row r="1113" spans="1:10" x14ac:dyDescent="0.3">
      <c r="A1113" s="121" t="s">
        <v>2248</v>
      </c>
      <c r="B1113" s="106">
        <v>2020</v>
      </c>
      <c r="C1113" s="106" t="s">
        <v>1880</v>
      </c>
      <c r="D1113" s="106"/>
      <c r="E1113" s="106">
        <v>30</v>
      </c>
      <c r="F1113" s="106">
        <v>1580</v>
      </c>
      <c r="G1113" s="106">
        <v>15</v>
      </c>
      <c r="H1113" s="105">
        <v>7.0999999999999994E-2</v>
      </c>
      <c r="I1113" s="105">
        <v>3366</v>
      </c>
      <c r="J1113" s="1">
        <v>40182</v>
      </c>
    </row>
    <row r="1114" spans="1:10" x14ac:dyDescent="0.3">
      <c r="A1114" s="121" t="s">
        <v>2248</v>
      </c>
      <c r="B1114" s="106">
        <v>2020</v>
      </c>
      <c r="C1114" s="106" t="s">
        <v>2270</v>
      </c>
      <c r="D1114" s="106"/>
      <c r="E1114" s="106">
        <v>1</v>
      </c>
      <c r="F1114" s="106">
        <v>1033</v>
      </c>
      <c r="G1114" s="106">
        <v>20</v>
      </c>
      <c r="H1114" s="105">
        <v>7.0999999999999994E-2</v>
      </c>
      <c r="I1114" s="105">
        <v>73</v>
      </c>
      <c r="J1114" s="1">
        <v>1091</v>
      </c>
    </row>
    <row r="1115" spans="1:10" x14ac:dyDescent="0.3">
      <c r="A1115" s="121" t="s">
        <v>2248</v>
      </c>
      <c r="B1115" s="106">
        <v>2020</v>
      </c>
      <c r="C1115" s="106" t="s">
        <v>2266</v>
      </c>
      <c r="D1115" s="106"/>
      <c r="E1115" s="106">
        <v>1</v>
      </c>
      <c r="F1115" s="106">
        <v>1033</v>
      </c>
      <c r="G1115" s="106">
        <v>20</v>
      </c>
      <c r="H1115" s="105">
        <v>7.0999999999999994E-2</v>
      </c>
      <c r="I1115" s="105">
        <v>73</v>
      </c>
      <c r="J1115" s="1">
        <v>1091</v>
      </c>
    </row>
    <row r="1116" spans="1:10" x14ac:dyDescent="0.3">
      <c r="A1116" s="121" t="s">
        <v>2248</v>
      </c>
      <c r="B1116" s="106">
        <v>2020</v>
      </c>
      <c r="C1116" s="106" t="s">
        <v>1886</v>
      </c>
      <c r="D1116" s="106"/>
      <c r="E1116" s="106">
        <v>18</v>
      </c>
      <c r="F1116" s="106">
        <v>2629</v>
      </c>
      <c r="G1116" s="106">
        <v>15</v>
      </c>
      <c r="H1116" s="105">
        <v>7.0999999999999994E-2</v>
      </c>
      <c r="I1116" s="105">
        <v>3360</v>
      </c>
      <c r="J1116" s="1">
        <v>40111</v>
      </c>
    </row>
    <row r="1117" spans="1:10" x14ac:dyDescent="0.3">
      <c r="A1117" s="121" t="s">
        <v>2248</v>
      </c>
      <c r="B1117" s="106">
        <v>2020</v>
      </c>
      <c r="C1117" s="106" t="s">
        <v>1673</v>
      </c>
      <c r="D1117" s="106"/>
      <c r="E1117" s="106">
        <v>2</v>
      </c>
      <c r="F1117" s="106">
        <v>219</v>
      </c>
      <c r="G1117" s="106">
        <v>45</v>
      </c>
      <c r="H1117" s="105">
        <v>7.0999999999999994E-2</v>
      </c>
      <c r="I1117" s="105">
        <v>31</v>
      </c>
      <c r="J1117" s="1">
        <v>762</v>
      </c>
    </row>
    <row r="1118" spans="1:10" x14ac:dyDescent="0.3">
      <c r="A1118" s="121" t="s">
        <v>2248</v>
      </c>
      <c r="B1118" s="106">
        <v>2020</v>
      </c>
      <c r="C1118" s="106" t="s">
        <v>1892</v>
      </c>
      <c r="D1118" s="106"/>
      <c r="E1118" s="106">
        <v>1</v>
      </c>
      <c r="F1118" s="106">
        <v>6981</v>
      </c>
      <c r="G1118" s="106">
        <v>15</v>
      </c>
      <c r="H1118" s="105">
        <v>7.0999999999999994E-2</v>
      </c>
      <c r="I1118" s="105">
        <v>496</v>
      </c>
      <c r="J1118" s="1">
        <v>5917</v>
      </c>
    </row>
    <row r="1119" spans="1:10" x14ac:dyDescent="0.3">
      <c r="A1119" s="121" t="s">
        <v>2248</v>
      </c>
      <c r="B1119" s="106">
        <v>2020</v>
      </c>
      <c r="C1119" s="106" t="s">
        <v>1893</v>
      </c>
      <c r="D1119" s="106"/>
      <c r="E1119" s="106">
        <v>12</v>
      </c>
      <c r="F1119" s="106">
        <v>3437</v>
      </c>
      <c r="G1119" s="106">
        <v>15</v>
      </c>
      <c r="H1119" s="105">
        <v>7.0999999999999994E-2</v>
      </c>
      <c r="I1119" s="105">
        <v>2928</v>
      </c>
      <c r="J1119" s="1">
        <v>34958</v>
      </c>
    </row>
    <row r="1120" spans="1:10" x14ac:dyDescent="0.3">
      <c r="A1120" s="121" t="s">
        <v>2248</v>
      </c>
      <c r="B1120" s="106">
        <v>2020</v>
      </c>
      <c r="C1120" s="106" t="s">
        <v>2271</v>
      </c>
      <c r="D1120" s="106"/>
      <c r="E1120" s="106">
        <v>1</v>
      </c>
      <c r="F1120" s="106">
        <v>99157</v>
      </c>
      <c r="G1120" s="106">
        <v>45</v>
      </c>
      <c r="H1120" s="105">
        <v>7.0999999999999994E-2</v>
      </c>
      <c r="I1120" s="105">
        <v>7040</v>
      </c>
      <c r="J1120" s="1">
        <v>172616</v>
      </c>
    </row>
    <row r="1121" spans="1:10" x14ac:dyDescent="0.3">
      <c r="A1121" s="121" t="s">
        <v>2248</v>
      </c>
      <c r="B1121" s="106">
        <v>2020</v>
      </c>
      <c r="C1121" s="106" t="s">
        <v>2268</v>
      </c>
      <c r="D1121" s="106"/>
      <c r="E1121" s="106">
        <v>23</v>
      </c>
      <c r="F1121" s="106">
        <v>527</v>
      </c>
      <c r="G1121" s="106">
        <v>45</v>
      </c>
      <c r="H1121" s="105">
        <v>7.0999999999999994E-2</v>
      </c>
      <c r="I1121" s="105">
        <v>860</v>
      </c>
      <c r="J1121" s="1">
        <v>21085</v>
      </c>
    </row>
    <row r="1122" spans="1:10" x14ac:dyDescent="0.3">
      <c r="A1122" t="s">
        <v>2289</v>
      </c>
      <c r="B1122" t="s">
        <v>2392</v>
      </c>
    </row>
  </sheetData>
  <mergeCells count="4">
    <mergeCell ref="J79:L120"/>
    <mergeCell ref="B187:I187"/>
    <mergeCell ref="B188:D188"/>
    <mergeCell ref="K787:V7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workbookViewId="0">
      <pane ySplit="1" topLeftCell="A65" activePane="bottomLeft" state="frozen"/>
      <selection activeCell="F1" sqref="F1"/>
      <selection pane="bottomLeft" activeCell="A88" sqref="A88"/>
    </sheetView>
  </sheetViews>
  <sheetFormatPr defaultRowHeight="14.4" x14ac:dyDescent="0.3"/>
  <cols>
    <col min="1" max="1" width="23.88671875" bestFit="1" customWidth="1"/>
    <col min="2" max="2" width="11.88671875" bestFit="1" customWidth="1"/>
    <col min="3" max="3" width="58.109375" bestFit="1" customWidth="1"/>
    <col min="4" max="4" width="38" bestFit="1" customWidth="1"/>
    <col min="5" max="7" width="38" style="121" customWidth="1"/>
    <col min="8" max="8" width="31.44140625" bestFit="1" customWidth="1"/>
    <col min="9" max="9" width="11.88671875" bestFit="1" customWidth="1"/>
    <col min="10" max="10" width="15.88671875" bestFit="1" customWidth="1"/>
    <col min="11" max="11" width="18" bestFit="1" customWidth="1"/>
  </cols>
  <sheetData>
    <row r="1" spans="1:13" x14ac:dyDescent="0.3">
      <c r="A1" t="s">
        <v>0</v>
      </c>
      <c r="B1" t="s">
        <v>19</v>
      </c>
      <c r="C1" t="s">
        <v>2492</v>
      </c>
      <c r="D1" t="s">
        <v>2491</v>
      </c>
      <c r="E1" s="121" t="s">
        <v>2494</v>
      </c>
      <c r="F1" s="121" t="s">
        <v>2495</v>
      </c>
      <c r="G1" s="121" t="s">
        <v>2493</v>
      </c>
      <c r="H1" t="s">
        <v>2496</v>
      </c>
      <c r="I1" t="s">
        <v>24</v>
      </c>
      <c r="J1" t="s">
        <v>25</v>
      </c>
      <c r="K1" t="s">
        <v>26</v>
      </c>
      <c r="L1" t="s">
        <v>27</v>
      </c>
    </row>
    <row r="2" spans="1:13" ht="15.6" customHeight="1" x14ac:dyDescent="0.3">
      <c r="A2" t="s">
        <v>2427</v>
      </c>
      <c r="B2">
        <v>2019</v>
      </c>
      <c r="C2" t="s">
        <v>2428</v>
      </c>
      <c r="E2" s="121" t="s">
        <v>110</v>
      </c>
      <c r="F2" s="121">
        <v>1</v>
      </c>
      <c r="G2">
        <v>164</v>
      </c>
      <c r="I2">
        <v>7.8200000000000006E-2</v>
      </c>
      <c r="J2" s="34">
        <v>12.82</v>
      </c>
      <c r="K2" t="s">
        <v>2429</v>
      </c>
      <c r="L2" s="147" t="s">
        <v>2497</v>
      </c>
      <c r="M2" s="147"/>
    </row>
    <row r="3" spans="1:13" x14ac:dyDescent="0.3">
      <c r="A3" s="121" t="s">
        <v>2427</v>
      </c>
      <c r="B3">
        <v>2019</v>
      </c>
      <c r="C3" t="s">
        <v>2430</v>
      </c>
      <c r="E3" s="121" t="s">
        <v>110</v>
      </c>
      <c r="F3" s="121">
        <v>1</v>
      </c>
      <c r="G3">
        <v>116</v>
      </c>
      <c r="I3">
        <v>7.8200000000000006E-2</v>
      </c>
      <c r="J3" s="34">
        <v>9.07</v>
      </c>
      <c r="K3" t="s">
        <v>2429</v>
      </c>
      <c r="L3" s="147"/>
      <c r="M3" s="147"/>
    </row>
    <row r="4" spans="1:13" x14ac:dyDescent="0.3">
      <c r="A4" s="121" t="s">
        <v>2427</v>
      </c>
      <c r="B4">
        <v>2019</v>
      </c>
      <c r="C4" t="s">
        <v>2431</v>
      </c>
      <c r="E4" s="121" t="s">
        <v>110</v>
      </c>
      <c r="F4" s="121">
        <v>2</v>
      </c>
      <c r="G4" s="8">
        <v>2778</v>
      </c>
      <c r="I4">
        <v>7.8200000000000006E-2</v>
      </c>
      <c r="J4" s="34">
        <v>434.4</v>
      </c>
      <c r="K4" t="s">
        <v>2429</v>
      </c>
      <c r="L4" s="147"/>
      <c r="M4" s="147"/>
    </row>
    <row r="5" spans="1:13" x14ac:dyDescent="0.3">
      <c r="A5" s="121" t="s">
        <v>2427</v>
      </c>
      <c r="B5">
        <v>2019</v>
      </c>
      <c r="C5" t="s">
        <v>2432</v>
      </c>
      <c r="E5" s="121" t="s">
        <v>110</v>
      </c>
      <c r="F5" s="121">
        <v>3</v>
      </c>
      <c r="G5" s="8">
        <v>2153</v>
      </c>
      <c r="I5">
        <v>7.8200000000000006E-2</v>
      </c>
      <c r="J5" s="34">
        <v>505.09</v>
      </c>
      <c r="K5" t="s">
        <v>2429</v>
      </c>
      <c r="L5" s="147"/>
      <c r="M5" s="147"/>
    </row>
    <row r="6" spans="1:13" x14ac:dyDescent="0.3">
      <c r="A6" s="121" t="s">
        <v>2427</v>
      </c>
      <c r="B6">
        <v>2019</v>
      </c>
      <c r="C6" t="s">
        <v>2433</v>
      </c>
      <c r="E6" s="121" t="s">
        <v>110</v>
      </c>
      <c r="F6" s="121">
        <v>1</v>
      </c>
      <c r="G6" s="8">
        <v>6997</v>
      </c>
      <c r="I6">
        <v>7.8200000000000006E-2</v>
      </c>
      <c r="J6" s="34">
        <v>547.16999999999996</v>
      </c>
      <c r="K6" t="s">
        <v>2429</v>
      </c>
      <c r="L6" s="147"/>
      <c r="M6" s="147"/>
    </row>
    <row r="7" spans="1:13" x14ac:dyDescent="0.3">
      <c r="A7" s="121" t="s">
        <v>2427</v>
      </c>
      <c r="B7">
        <v>2019</v>
      </c>
      <c r="C7" t="s">
        <v>2434</v>
      </c>
      <c r="E7" s="121" t="s">
        <v>110</v>
      </c>
      <c r="F7" s="121">
        <v>2</v>
      </c>
      <c r="G7" s="8">
        <v>7236</v>
      </c>
      <c r="I7">
        <v>7.8200000000000006E-2</v>
      </c>
      <c r="J7" s="34">
        <v>1131.6300000000001</v>
      </c>
      <c r="K7" t="s">
        <v>2429</v>
      </c>
      <c r="L7" s="147"/>
      <c r="M7" s="147"/>
    </row>
    <row r="8" spans="1:13" x14ac:dyDescent="0.3">
      <c r="A8" s="121" t="s">
        <v>2427</v>
      </c>
      <c r="B8">
        <v>2019</v>
      </c>
      <c r="C8" t="s">
        <v>2435</v>
      </c>
      <c r="E8" s="121" t="s">
        <v>110</v>
      </c>
      <c r="F8" s="121">
        <v>1</v>
      </c>
      <c r="G8">
        <v>679</v>
      </c>
      <c r="I8">
        <v>7.8200000000000006E-2</v>
      </c>
      <c r="J8" s="34">
        <v>53.1</v>
      </c>
      <c r="K8" t="s">
        <v>2429</v>
      </c>
      <c r="L8" s="147"/>
      <c r="M8" s="147"/>
    </row>
    <row r="9" spans="1:13" x14ac:dyDescent="0.3">
      <c r="A9" s="121" t="s">
        <v>2427</v>
      </c>
      <c r="B9">
        <v>2019</v>
      </c>
      <c r="C9" t="s">
        <v>2436</v>
      </c>
      <c r="E9" s="121" t="s">
        <v>110</v>
      </c>
      <c r="F9" s="121">
        <v>3</v>
      </c>
      <c r="G9" s="8">
        <v>6180</v>
      </c>
      <c r="I9">
        <v>7.8200000000000006E-2</v>
      </c>
      <c r="J9" s="34">
        <v>1449.83</v>
      </c>
      <c r="K9" t="s">
        <v>2429</v>
      </c>
      <c r="L9" s="147"/>
      <c r="M9" s="147"/>
    </row>
    <row r="10" spans="1:13" x14ac:dyDescent="0.3">
      <c r="A10" s="121" t="s">
        <v>2427</v>
      </c>
      <c r="B10">
        <v>2019</v>
      </c>
      <c r="C10" t="s">
        <v>2437</v>
      </c>
      <c r="E10" s="121" t="s">
        <v>110</v>
      </c>
      <c r="F10" s="121">
        <v>3</v>
      </c>
      <c r="G10" s="8">
        <v>1307</v>
      </c>
      <c r="I10">
        <v>7.8200000000000006E-2</v>
      </c>
      <c r="J10" s="34">
        <v>306.62</v>
      </c>
      <c r="K10" t="s">
        <v>2429</v>
      </c>
      <c r="L10" s="147"/>
      <c r="M10" s="147"/>
    </row>
    <row r="11" spans="1:13" x14ac:dyDescent="0.3">
      <c r="A11" s="121" t="s">
        <v>2427</v>
      </c>
      <c r="B11">
        <v>2019</v>
      </c>
      <c r="C11" t="s">
        <v>2438</v>
      </c>
      <c r="E11" s="121" t="s">
        <v>110</v>
      </c>
      <c r="F11" s="121">
        <v>1</v>
      </c>
      <c r="G11" t="s">
        <v>2439</v>
      </c>
      <c r="I11">
        <v>7.8200000000000006E-2</v>
      </c>
      <c r="J11" t="s">
        <v>2440</v>
      </c>
      <c r="K11" t="s">
        <v>2429</v>
      </c>
      <c r="L11" s="147"/>
      <c r="M11" s="147"/>
    </row>
    <row r="12" spans="1:13" x14ac:dyDescent="0.3">
      <c r="A12" s="121" t="s">
        <v>2427</v>
      </c>
      <c r="B12">
        <v>2019</v>
      </c>
      <c r="C12" t="s">
        <v>2441</v>
      </c>
      <c r="E12" s="121" t="s">
        <v>110</v>
      </c>
      <c r="F12" s="121">
        <v>1</v>
      </c>
      <c r="G12" s="8">
        <v>6206</v>
      </c>
      <c r="I12">
        <v>7.8200000000000006E-2</v>
      </c>
      <c r="J12" s="34">
        <v>485.31</v>
      </c>
      <c r="K12" t="s">
        <v>2429</v>
      </c>
      <c r="L12" s="147"/>
      <c r="M12" s="147"/>
    </row>
    <row r="13" spans="1:13" x14ac:dyDescent="0.3">
      <c r="A13" s="121" t="s">
        <v>2427</v>
      </c>
      <c r="B13">
        <v>2019</v>
      </c>
      <c r="C13" t="s">
        <v>2442</v>
      </c>
      <c r="E13" s="121" t="s">
        <v>110</v>
      </c>
      <c r="F13" s="121">
        <v>2</v>
      </c>
      <c r="G13" s="8">
        <v>2153</v>
      </c>
      <c r="I13">
        <v>7.8200000000000006E-2</v>
      </c>
      <c r="J13" s="34">
        <v>336.73</v>
      </c>
      <c r="K13" t="s">
        <v>2429</v>
      </c>
      <c r="L13" s="147"/>
      <c r="M13" s="147"/>
    </row>
    <row r="14" spans="1:13" x14ac:dyDescent="0.3">
      <c r="A14" s="121" t="s">
        <v>2427</v>
      </c>
      <c r="B14">
        <v>2019</v>
      </c>
      <c r="C14" t="s">
        <v>2443</v>
      </c>
      <c r="E14" s="121" t="s">
        <v>110</v>
      </c>
      <c r="F14" s="121">
        <v>1</v>
      </c>
      <c r="G14" s="8">
        <v>7674</v>
      </c>
      <c r="I14">
        <v>7.8200000000000006E-2</v>
      </c>
      <c r="J14" s="34">
        <v>600.11</v>
      </c>
      <c r="K14" t="s">
        <v>2429</v>
      </c>
      <c r="L14" s="147"/>
      <c r="M14" s="147"/>
    </row>
    <row r="15" spans="1:13" x14ac:dyDescent="0.3">
      <c r="A15" s="121" t="s">
        <v>2427</v>
      </c>
      <c r="B15">
        <v>2019</v>
      </c>
      <c r="C15" t="s">
        <v>2444</v>
      </c>
      <c r="E15" s="121" t="s">
        <v>110</v>
      </c>
      <c r="F15" s="121">
        <v>1</v>
      </c>
      <c r="G15" s="8">
        <v>3060</v>
      </c>
      <c r="I15">
        <v>7.8200000000000006E-2</v>
      </c>
      <c r="J15" s="34">
        <v>239.29</v>
      </c>
      <c r="K15" t="s">
        <v>2429</v>
      </c>
      <c r="L15" s="147"/>
      <c r="M15" s="147"/>
    </row>
    <row r="16" spans="1:13" x14ac:dyDescent="0.3">
      <c r="A16" s="121" t="s">
        <v>2427</v>
      </c>
      <c r="B16">
        <v>2019</v>
      </c>
      <c r="C16" t="s">
        <v>2445</v>
      </c>
      <c r="E16" s="121" t="s">
        <v>110</v>
      </c>
      <c r="F16" s="121">
        <v>62</v>
      </c>
      <c r="G16">
        <v>19</v>
      </c>
      <c r="I16">
        <v>7.8200000000000006E-2</v>
      </c>
      <c r="J16" s="34">
        <v>92.67</v>
      </c>
      <c r="K16" t="s">
        <v>2429</v>
      </c>
      <c r="L16" s="147"/>
      <c r="M16" s="147"/>
    </row>
    <row r="17" spans="1:13" x14ac:dyDescent="0.3">
      <c r="A17" s="121" t="s">
        <v>2427</v>
      </c>
      <c r="B17">
        <v>2019</v>
      </c>
      <c r="C17" t="s">
        <v>2446</v>
      </c>
      <c r="E17" s="121" t="s">
        <v>110</v>
      </c>
      <c r="F17" s="121">
        <v>12</v>
      </c>
      <c r="G17">
        <v>196</v>
      </c>
      <c r="I17">
        <v>7.8200000000000006E-2</v>
      </c>
      <c r="J17" s="34">
        <v>183.85</v>
      </c>
      <c r="K17" t="s">
        <v>2429</v>
      </c>
      <c r="L17" s="147"/>
      <c r="M17" s="147"/>
    </row>
    <row r="18" spans="1:13" x14ac:dyDescent="0.3">
      <c r="A18" s="121" t="s">
        <v>2427</v>
      </c>
      <c r="B18">
        <v>2019</v>
      </c>
      <c r="C18" t="s">
        <v>2447</v>
      </c>
      <c r="E18" s="121" t="s">
        <v>110</v>
      </c>
      <c r="F18" s="121">
        <v>2</v>
      </c>
      <c r="G18">
        <v>286</v>
      </c>
      <c r="I18">
        <v>7.8200000000000006E-2</v>
      </c>
      <c r="J18" s="34">
        <v>44.73</v>
      </c>
      <c r="K18" t="s">
        <v>2429</v>
      </c>
      <c r="L18" s="147"/>
      <c r="M18" s="147"/>
    </row>
    <row r="19" spans="1:13" x14ac:dyDescent="0.3">
      <c r="A19" s="121" t="s">
        <v>2427</v>
      </c>
      <c r="B19">
        <v>2019</v>
      </c>
      <c r="C19" t="s">
        <v>2448</v>
      </c>
      <c r="E19" s="121" t="s">
        <v>110</v>
      </c>
      <c r="F19" s="121">
        <v>3</v>
      </c>
      <c r="G19">
        <v>98</v>
      </c>
      <c r="I19">
        <v>7.8200000000000006E-2</v>
      </c>
      <c r="J19" s="34">
        <v>22.99</v>
      </c>
      <c r="K19" t="s">
        <v>2429</v>
      </c>
      <c r="L19" s="147"/>
      <c r="M19" s="147"/>
    </row>
    <row r="20" spans="1:13" x14ac:dyDescent="0.3">
      <c r="A20" s="121" t="s">
        <v>2427</v>
      </c>
      <c r="B20">
        <v>2019</v>
      </c>
      <c r="C20" t="s">
        <v>2449</v>
      </c>
      <c r="E20" s="121" t="s">
        <v>110</v>
      </c>
      <c r="F20" s="121">
        <v>130</v>
      </c>
      <c r="G20">
        <v>34</v>
      </c>
      <c r="I20">
        <v>7.8200000000000006E-2</v>
      </c>
      <c r="J20" s="34">
        <v>343.38</v>
      </c>
      <c r="K20" t="s">
        <v>2429</v>
      </c>
      <c r="L20" s="147"/>
      <c r="M20" s="147"/>
    </row>
    <row r="21" spans="1:13" x14ac:dyDescent="0.3">
      <c r="A21" s="121" t="s">
        <v>2427</v>
      </c>
      <c r="B21">
        <v>2019</v>
      </c>
      <c r="C21" t="s">
        <v>2450</v>
      </c>
      <c r="E21" s="121" t="s">
        <v>110</v>
      </c>
      <c r="F21" s="121">
        <v>267</v>
      </c>
      <c r="G21">
        <v>56</v>
      </c>
      <c r="I21">
        <v>7.8200000000000006E-2</v>
      </c>
      <c r="J21" s="34">
        <v>1165.8800000000001</v>
      </c>
      <c r="K21" t="s">
        <v>2429</v>
      </c>
      <c r="L21" s="147"/>
      <c r="M21" s="147"/>
    </row>
    <row r="22" spans="1:13" x14ac:dyDescent="0.3">
      <c r="A22" s="121" t="s">
        <v>2427</v>
      </c>
      <c r="B22">
        <v>2019</v>
      </c>
      <c r="C22" t="s">
        <v>2451</v>
      </c>
      <c r="E22" s="121" t="s">
        <v>110</v>
      </c>
      <c r="F22" s="121">
        <v>122</v>
      </c>
      <c r="G22">
        <v>56</v>
      </c>
      <c r="I22">
        <v>7.8200000000000006E-2</v>
      </c>
      <c r="J22" s="34">
        <v>530.20000000000005</v>
      </c>
      <c r="K22" t="s">
        <v>2429</v>
      </c>
      <c r="L22" s="147"/>
      <c r="M22" s="147"/>
    </row>
    <row r="23" spans="1:13" x14ac:dyDescent="0.3">
      <c r="A23" s="121" t="s">
        <v>2427</v>
      </c>
      <c r="B23">
        <v>2019</v>
      </c>
      <c r="C23" t="s">
        <v>2452</v>
      </c>
      <c r="E23" s="121" t="s">
        <v>110</v>
      </c>
      <c r="F23" s="121">
        <v>29</v>
      </c>
      <c r="G23">
        <v>18</v>
      </c>
      <c r="I23">
        <v>7.8200000000000006E-2</v>
      </c>
      <c r="J23" s="34">
        <v>40.9</v>
      </c>
      <c r="K23" t="s">
        <v>2429</v>
      </c>
      <c r="L23" s="147"/>
      <c r="M23" s="147"/>
    </row>
    <row r="24" spans="1:13" x14ac:dyDescent="0.3">
      <c r="A24" s="121" t="s">
        <v>2427</v>
      </c>
      <c r="B24">
        <v>2019</v>
      </c>
      <c r="C24" t="s">
        <v>2453</v>
      </c>
      <c r="E24" s="121" t="s">
        <v>110</v>
      </c>
      <c r="F24" s="121">
        <v>106</v>
      </c>
      <c r="G24">
        <v>31</v>
      </c>
      <c r="I24">
        <v>7.8200000000000006E-2</v>
      </c>
      <c r="J24" s="34">
        <v>258.76</v>
      </c>
      <c r="K24" t="s">
        <v>2429</v>
      </c>
      <c r="L24" s="147"/>
      <c r="M24" s="147"/>
    </row>
    <row r="25" spans="1:13" x14ac:dyDescent="0.3">
      <c r="A25" s="121" t="s">
        <v>2427</v>
      </c>
      <c r="B25">
        <v>2019</v>
      </c>
      <c r="C25" t="s">
        <v>2454</v>
      </c>
      <c r="E25" s="121" t="s">
        <v>110</v>
      </c>
      <c r="F25" s="121">
        <v>9</v>
      </c>
      <c r="G25">
        <v>42</v>
      </c>
      <c r="I25">
        <v>7.8200000000000006E-2</v>
      </c>
      <c r="J25" s="34">
        <v>29.87</v>
      </c>
      <c r="K25" t="s">
        <v>2429</v>
      </c>
      <c r="L25" s="147"/>
      <c r="M25" s="147"/>
    </row>
    <row r="26" spans="1:13" x14ac:dyDescent="0.3">
      <c r="A26" s="121" t="s">
        <v>2427</v>
      </c>
      <c r="B26">
        <v>2019</v>
      </c>
      <c r="C26" t="s">
        <v>2455</v>
      </c>
      <c r="E26" s="121" t="s">
        <v>110</v>
      </c>
      <c r="F26" s="121">
        <v>452</v>
      </c>
      <c r="G26">
        <v>21</v>
      </c>
      <c r="I26">
        <v>7.8200000000000006E-2</v>
      </c>
      <c r="J26" s="34">
        <v>755.72</v>
      </c>
      <c r="K26" t="s">
        <v>2429</v>
      </c>
      <c r="L26" s="147"/>
      <c r="M26" s="147"/>
    </row>
    <row r="27" spans="1:13" x14ac:dyDescent="0.3">
      <c r="A27" s="121" t="s">
        <v>2427</v>
      </c>
      <c r="B27">
        <v>2019</v>
      </c>
      <c r="C27" t="s">
        <v>2456</v>
      </c>
      <c r="E27" s="121" t="s">
        <v>110</v>
      </c>
      <c r="F27" s="121">
        <v>29</v>
      </c>
      <c r="G27">
        <v>232</v>
      </c>
      <c r="I27">
        <v>7.8200000000000006E-2</v>
      </c>
      <c r="J27" s="34">
        <v>526.44000000000005</v>
      </c>
      <c r="K27" t="s">
        <v>2429</v>
      </c>
      <c r="L27" s="147"/>
      <c r="M27" s="147"/>
    </row>
    <row r="28" spans="1:13" x14ac:dyDescent="0.3">
      <c r="A28" s="121" t="s">
        <v>2427</v>
      </c>
      <c r="B28">
        <v>2019</v>
      </c>
      <c r="C28" t="s">
        <v>2457</v>
      </c>
      <c r="E28" s="121" t="s">
        <v>110</v>
      </c>
      <c r="F28" s="121">
        <v>890</v>
      </c>
      <c r="G28">
        <v>43</v>
      </c>
      <c r="I28">
        <v>7.8200000000000006E-2</v>
      </c>
      <c r="J28" s="34">
        <v>3015.7</v>
      </c>
      <c r="K28" t="s">
        <v>2429</v>
      </c>
      <c r="L28" s="147"/>
      <c r="M28" s="147"/>
    </row>
    <row r="29" spans="1:13" x14ac:dyDescent="0.3">
      <c r="A29" s="121" t="s">
        <v>2427</v>
      </c>
      <c r="B29">
        <v>2019</v>
      </c>
      <c r="C29" t="s">
        <v>2458</v>
      </c>
      <c r="E29" s="121" t="s">
        <v>110</v>
      </c>
      <c r="F29" s="121">
        <v>4</v>
      </c>
      <c r="G29">
        <v>242</v>
      </c>
      <c r="I29">
        <v>7.8200000000000006E-2</v>
      </c>
      <c r="J29" s="34">
        <v>75.62</v>
      </c>
      <c r="K29" t="s">
        <v>2429</v>
      </c>
      <c r="L29" s="147"/>
      <c r="M29" s="147"/>
    </row>
    <row r="30" spans="1:13" x14ac:dyDescent="0.3">
      <c r="A30" s="121" t="s">
        <v>2427</v>
      </c>
      <c r="B30">
        <v>2019</v>
      </c>
      <c r="C30" t="s">
        <v>2459</v>
      </c>
      <c r="E30" s="121" t="s">
        <v>110</v>
      </c>
      <c r="F30" s="121">
        <v>176</v>
      </c>
      <c r="G30">
        <v>45</v>
      </c>
      <c r="I30">
        <v>7.8200000000000006E-2</v>
      </c>
      <c r="J30" s="34">
        <v>623.88</v>
      </c>
      <c r="K30" t="s">
        <v>2429</v>
      </c>
      <c r="L30" s="147"/>
      <c r="M30" s="147"/>
    </row>
    <row r="31" spans="1:13" x14ac:dyDescent="0.3">
      <c r="A31" s="121" t="s">
        <v>2427</v>
      </c>
      <c r="B31">
        <v>2019</v>
      </c>
      <c r="C31" t="s">
        <v>2460</v>
      </c>
      <c r="E31" s="121" t="s">
        <v>110</v>
      </c>
      <c r="F31" s="121">
        <v>7</v>
      </c>
      <c r="G31">
        <v>121</v>
      </c>
      <c r="I31">
        <v>7.8200000000000006E-2</v>
      </c>
      <c r="J31" s="34">
        <v>66.16</v>
      </c>
      <c r="K31" t="s">
        <v>2429</v>
      </c>
      <c r="L31" s="147"/>
      <c r="M31" s="147"/>
    </row>
    <row r="32" spans="1:13" x14ac:dyDescent="0.3">
      <c r="A32" s="121" t="s">
        <v>2427</v>
      </c>
      <c r="B32">
        <v>2019</v>
      </c>
      <c r="C32" t="s">
        <v>2461</v>
      </c>
      <c r="E32" s="121" t="s">
        <v>110</v>
      </c>
      <c r="F32" s="121">
        <v>4</v>
      </c>
      <c r="G32">
        <v>143</v>
      </c>
      <c r="I32">
        <v>7.8200000000000006E-2</v>
      </c>
      <c r="J32" s="34">
        <v>44.73</v>
      </c>
      <c r="K32" t="s">
        <v>2429</v>
      </c>
      <c r="L32" s="147"/>
      <c r="M32" s="147"/>
    </row>
    <row r="33" spans="1:13" x14ac:dyDescent="0.3">
      <c r="A33" s="121" t="s">
        <v>2427</v>
      </c>
      <c r="B33">
        <v>2019</v>
      </c>
      <c r="C33" t="s">
        <v>2462</v>
      </c>
      <c r="E33" s="121" t="s">
        <v>110</v>
      </c>
      <c r="F33" s="121">
        <v>10</v>
      </c>
      <c r="G33">
        <v>255</v>
      </c>
      <c r="I33">
        <v>7.8200000000000006E-2</v>
      </c>
      <c r="J33" s="34">
        <v>199.64</v>
      </c>
      <c r="K33" t="s">
        <v>2429</v>
      </c>
      <c r="L33" s="147"/>
      <c r="M33" s="147"/>
    </row>
    <row r="34" spans="1:13" x14ac:dyDescent="0.3">
      <c r="A34" s="121" t="s">
        <v>2427</v>
      </c>
      <c r="B34">
        <v>2019</v>
      </c>
      <c r="C34" t="s">
        <v>2463</v>
      </c>
      <c r="E34" s="121" t="s">
        <v>110</v>
      </c>
      <c r="F34" s="121">
        <v>39</v>
      </c>
      <c r="G34" t="s">
        <v>2439</v>
      </c>
      <c r="I34">
        <v>7.8200000000000006E-2</v>
      </c>
      <c r="J34" t="s">
        <v>2440</v>
      </c>
      <c r="K34" t="s">
        <v>2429</v>
      </c>
      <c r="L34" s="147"/>
      <c r="M34" s="147"/>
    </row>
    <row r="35" spans="1:13" x14ac:dyDescent="0.3">
      <c r="A35" s="121" t="s">
        <v>2427</v>
      </c>
      <c r="B35">
        <v>2019</v>
      </c>
      <c r="C35" t="s">
        <v>2464</v>
      </c>
      <c r="E35" s="121" t="s">
        <v>110</v>
      </c>
      <c r="F35" s="121">
        <v>3</v>
      </c>
      <c r="G35">
        <v>221</v>
      </c>
      <c r="I35">
        <v>7.8200000000000006E-2</v>
      </c>
      <c r="J35" s="34">
        <v>51.85</v>
      </c>
      <c r="K35" t="s">
        <v>2429</v>
      </c>
      <c r="L35" s="147"/>
      <c r="M35" s="147"/>
    </row>
    <row r="36" spans="1:13" x14ac:dyDescent="0.3">
      <c r="A36" s="121" t="s">
        <v>2427</v>
      </c>
      <c r="B36">
        <v>2019</v>
      </c>
      <c r="C36" t="s">
        <v>2465</v>
      </c>
      <c r="E36" s="121" t="s">
        <v>110</v>
      </c>
      <c r="F36" s="121">
        <v>1</v>
      </c>
      <c r="G36" s="8">
        <v>1729</v>
      </c>
      <c r="I36">
        <v>7.8200000000000006E-2</v>
      </c>
      <c r="J36" s="34">
        <v>135.21</v>
      </c>
      <c r="K36" t="s">
        <v>2429</v>
      </c>
      <c r="L36" s="147"/>
      <c r="M36" s="147"/>
    </row>
    <row r="37" spans="1:13" x14ac:dyDescent="0.3">
      <c r="A37" s="121" t="s">
        <v>2427</v>
      </c>
      <c r="B37">
        <v>2019</v>
      </c>
      <c r="C37" t="s">
        <v>2466</v>
      </c>
      <c r="E37" s="121" t="s">
        <v>110</v>
      </c>
      <c r="F37" s="121">
        <v>2</v>
      </c>
      <c r="G37" s="8">
        <v>1645</v>
      </c>
      <c r="I37">
        <v>7.8200000000000006E-2</v>
      </c>
      <c r="J37" s="34">
        <v>257.2</v>
      </c>
      <c r="K37" t="s">
        <v>2429</v>
      </c>
      <c r="L37" s="147"/>
      <c r="M37" s="147"/>
    </row>
    <row r="38" spans="1:13" x14ac:dyDescent="0.3">
      <c r="A38" s="121" t="s">
        <v>2427</v>
      </c>
      <c r="B38">
        <v>2019</v>
      </c>
      <c r="C38" t="s">
        <v>2467</v>
      </c>
      <c r="E38" s="121" t="s">
        <v>110</v>
      </c>
      <c r="F38" s="121">
        <v>64</v>
      </c>
      <c r="G38">
        <v>4</v>
      </c>
      <c r="I38">
        <v>7.8200000000000006E-2</v>
      </c>
      <c r="J38" s="34">
        <v>19.63</v>
      </c>
      <c r="K38" t="s">
        <v>2429</v>
      </c>
      <c r="L38" s="147"/>
      <c r="M38" s="147"/>
    </row>
    <row r="39" spans="1:13" x14ac:dyDescent="0.3">
      <c r="A39" s="121" t="s">
        <v>2427</v>
      </c>
      <c r="B39">
        <v>2019</v>
      </c>
      <c r="C39" t="s">
        <v>2468</v>
      </c>
      <c r="E39" s="121" t="s">
        <v>110</v>
      </c>
      <c r="F39" s="121">
        <v>775</v>
      </c>
      <c r="G39">
        <v>1</v>
      </c>
      <c r="I39">
        <v>7.8200000000000006E-2</v>
      </c>
      <c r="J39" s="34">
        <v>58.18</v>
      </c>
      <c r="K39" t="s">
        <v>2429</v>
      </c>
      <c r="L39" s="147"/>
      <c r="M39" s="147"/>
    </row>
    <row r="40" spans="1:13" x14ac:dyDescent="0.3">
      <c r="A40" s="121" t="s">
        <v>2427</v>
      </c>
      <c r="B40">
        <v>2019</v>
      </c>
      <c r="C40" t="s">
        <v>2469</v>
      </c>
      <c r="E40" s="121" t="s">
        <v>110</v>
      </c>
      <c r="F40" s="121">
        <v>420</v>
      </c>
      <c r="G40">
        <v>5</v>
      </c>
      <c r="I40">
        <v>7.8200000000000006E-2</v>
      </c>
      <c r="J40" s="34">
        <v>165.16</v>
      </c>
      <c r="K40" t="s">
        <v>2429</v>
      </c>
      <c r="L40" s="147"/>
      <c r="M40" s="147"/>
    </row>
    <row r="41" spans="1:13" x14ac:dyDescent="0.3">
      <c r="A41" s="121" t="s">
        <v>2427</v>
      </c>
      <c r="B41">
        <v>2019</v>
      </c>
      <c r="C41" t="s">
        <v>2470</v>
      </c>
      <c r="E41" s="121" t="s">
        <v>110</v>
      </c>
      <c r="F41" s="121">
        <v>92</v>
      </c>
      <c r="G41">
        <v>6</v>
      </c>
      <c r="I41">
        <v>7.8200000000000006E-2</v>
      </c>
      <c r="J41" s="34">
        <v>41.84</v>
      </c>
      <c r="K41" t="s">
        <v>2429</v>
      </c>
      <c r="L41" s="147"/>
      <c r="M41" s="147"/>
    </row>
    <row r="42" spans="1:13" x14ac:dyDescent="0.3">
      <c r="A42" s="121" t="s">
        <v>2427</v>
      </c>
      <c r="B42">
        <v>2019</v>
      </c>
      <c r="C42" t="s">
        <v>2471</v>
      </c>
      <c r="E42" s="121" t="s">
        <v>110</v>
      </c>
      <c r="F42" s="121">
        <v>374</v>
      </c>
      <c r="G42">
        <v>5</v>
      </c>
      <c r="I42">
        <v>7.8200000000000006E-2</v>
      </c>
      <c r="J42" s="34">
        <v>160.69999999999999</v>
      </c>
      <c r="K42" t="s">
        <v>2429</v>
      </c>
      <c r="L42" s="147"/>
      <c r="M42" s="147"/>
    </row>
    <row r="43" spans="1:13" x14ac:dyDescent="0.3">
      <c r="A43" s="121" t="s">
        <v>2427</v>
      </c>
      <c r="B43">
        <v>2019</v>
      </c>
      <c r="C43" t="s">
        <v>2472</v>
      </c>
      <c r="E43" s="121" t="s">
        <v>110</v>
      </c>
      <c r="F43" s="121">
        <v>606</v>
      </c>
      <c r="G43">
        <v>0</v>
      </c>
      <c r="I43">
        <v>7.8200000000000006E-2</v>
      </c>
      <c r="J43" s="34">
        <v>9.93</v>
      </c>
      <c r="K43" t="s">
        <v>2429</v>
      </c>
      <c r="L43" s="147"/>
      <c r="M43" s="147"/>
    </row>
    <row r="44" spans="1:13" x14ac:dyDescent="0.3">
      <c r="A44" s="121" t="s">
        <v>2427</v>
      </c>
      <c r="B44">
        <v>2019</v>
      </c>
      <c r="C44" t="s">
        <v>2473</v>
      </c>
      <c r="E44" s="121" t="s">
        <v>110</v>
      </c>
      <c r="F44" s="121">
        <v>40</v>
      </c>
      <c r="G44">
        <v>6</v>
      </c>
      <c r="I44">
        <v>7.8200000000000006E-2</v>
      </c>
      <c r="J44" s="34">
        <v>20.02</v>
      </c>
      <c r="K44" t="s">
        <v>2429</v>
      </c>
      <c r="L44" s="147"/>
      <c r="M44" s="147"/>
    </row>
    <row r="45" spans="1:13" x14ac:dyDescent="0.3">
      <c r="A45" s="121" t="s">
        <v>2427</v>
      </c>
      <c r="B45">
        <v>2019</v>
      </c>
      <c r="C45" t="s">
        <v>2474</v>
      </c>
      <c r="E45" s="121" t="s">
        <v>110</v>
      </c>
      <c r="F45" s="121">
        <v>143</v>
      </c>
      <c r="G45">
        <v>4</v>
      </c>
      <c r="I45">
        <v>7.8200000000000006E-2</v>
      </c>
      <c r="J45" s="34">
        <v>43.56</v>
      </c>
      <c r="K45" t="s">
        <v>2429</v>
      </c>
      <c r="L45" s="147"/>
      <c r="M45" s="147"/>
    </row>
    <row r="46" spans="1:13" x14ac:dyDescent="0.3">
      <c r="A46" s="121" t="s">
        <v>2427</v>
      </c>
      <c r="B46">
        <v>2020</v>
      </c>
      <c r="C46" t="s">
        <v>2475</v>
      </c>
      <c r="E46" s="121" t="s">
        <v>110</v>
      </c>
      <c r="F46" s="121">
        <v>1</v>
      </c>
      <c r="G46">
        <v>193</v>
      </c>
      <c r="I46">
        <v>7.9600000000000004E-2</v>
      </c>
      <c r="J46" s="34">
        <v>15.36</v>
      </c>
      <c r="K46" t="s">
        <v>2429</v>
      </c>
      <c r="L46" s="147"/>
      <c r="M46" s="147"/>
    </row>
    <row r="47" spans="1:13" x14ac:dyDescent="0.3">
      <c r="A47" s="121" t="s">
        <v>2427</v>
      </c>
      <c r="B47">
        <v>2020</v>
      </c>
      <c r="C47" t="s">
        <v>2476</v>
      </c>
      <c r="E47" s="121" t="s">
        <v>110</v>
      </c>
      <c r="F47" s="121">
        <v>6</v>
      </c>
      <c r="G47">
        <v>212</v>
      </c>
      <c r="I47">
        <v>7.9600000000000004E-2</v>
      </c>
      <c r="J47" s="34">
        <v>101.41</v>
      </c>
      <c r="K47" t="s">
        <v>2429</v>
      </c>
      <c r="L47" s="147"/>
      <c r="M47" s="147"/>
    </row>
    <row r="48" spans="1:13" x14ac:dyDescent="0.3">
      <c r="A48" s="121" t="s">
        <v>2427</v>
      </c>
      <c r="B48">
        <v>2020</v>
      </c>
      <c r="C48" t="s">
        <v>2477</v>
      </c>
      <c r="E48" s="121" t="s">
        <v>110</v>
      </c>
      <c r="F48" s="121">
        <v>1</v>
      </c>
      <c r="G48" s="8">
        <v>3291</v>
      </c>
      <c r="I48">
        <v>7.9600000000000004E-2</v>
      </c>
      <c r="J48" s="34">
        <v>261.95999999999998</v>
      </c>
      <c r="K48" t="s">
        <v>2429</v>
      </c>
      <c r="L48" s="147"/>
      <c r="M48" s="147"/>
    </row>
    <row r="49" spans="1:13" x14ac:dyDescent="0.3">
      <c r="A49" s="121" t="s">
        <v>2427</v>
      </c>
      <c r="B49">
        <v>2020</v>
      </c>
      <c r="C49" t="s">
        <v>2478</v>
      </c>
      <c r="E49" s="121" t="s">
        <v>110</v>
      </c>
      <c r="F49" s="121">
        <v>2</v>
      </c>
      <c r="G49" s="8">
        <v>2153</v>
      </c>
      <c r="I49">
        <v>7.9600000000000004E-2</v>
      </c>
      <c r="J49" s="34">
        <v>342.76</v>
      </c>
      <c r="K49" t="s">
        <v>2429</v>
      </c>
      <c r="L49" s="147"/>
      <c r="M49" s="147"/>
    </row>
    <row r="50" spans="1:13" x14ac:dyDescent="0.3">
      <c r="A50" s="121" t="s">
        <v>2427</v>
      </c>
      <c r="B50">
        <v>2020</v>
      </c>
      <c r="C50" t="s">
        <v>2479</v>
      </c>
      <c r="E50" s="121" t="s">
        <v>110</v>
      </c>
      <c r="F50" s="121">
        <v>1</v>
      </c>
      <c r="G50">
        <v>469</v>
      </c>
      <c r="I50">
        <v>7.9600000000000004E-2</v>
      </c>
      <c r="J50" s="34">
        <v>37.33</v>
      </c>
      <c r="K50" t="s">
        <v>2429</v>
      </c>
      <c r="L50" s="147"/>
      <c r="M50" s="147"/>
    </row>
    <row r="51" spans="1:13" x14ac:dyDescent="0.3">
      <c r="A51" s="121" t="s">
        <v>2427</v>
      </c>
      <c r="B51">
        <v>2020</v>
      </c>
      <c r="C51" t="s">
        <v>2480</v>
      </c>
      <c r="E51" s="121" t="s">
        <v>110</v>
      </c>
      <c r="F51" s="121">
        <v>6</v>
      </c>
      <c r="G51" s="8">
        <v>2153</v>
      </c>
      <c r="I51">
        <v>7.9600000000000004E-2</v>
      </c>
      <c r="J51" s="34">
        <v>1028.3499999999999</v>
      </c>
      <c r="K51" t="s">
        <v>2429</v>
      </c>
      <c r="L51" s="147"/>
      <c r="M51" s="147"/>
    </row>
    <row r="52" spans="1:13" x14ac:dyDescent="0.3">
      <c r="A52" s="121" t="s">
        <v>2427</v>
      </c>
      <c r="B52">
        <v>2020</v>
      </c>
      <c r="C52" t="s">
        <v>2481</v>
      </c>
      <c r="E52" s="121" t="s">
        <v>110</v>
      </c>
      <c r="F52" s="121">
        <v>1</v>
      </c>
      <c r="G52">
        <v>678</v>
      </c>
      <c r="I52">
        <v>7.9600000000000004E-2</v>
      </c>
      <c r="J52" s="34">
        <v>53.97</v>
      </c>
      <c r="K52" t="s">
        <v>2429</v>
      </c>
      <c r="L52" s="147"/>
      <c r="M52" s="147"/>
    </row>
    <row r="53" spans="1:13" x14ac:dyDescent="0.3">
      <c r="A53" s="121" t="s">
        <v>2427</v>
      </c>
      <c r="B53">
        <v>2020</v>
      </c>
      <c r="C53" t="s">
        <v>2482</v>
      </c>
      <c r="E53" s="121" t="s">
        <v>110</v>
      </c>
      <c r="F53" s="121">
        <v>1</v>
      </c>
      <c r="G53" s="8">
        <v>2350</v>
      </c>
      <c r="I53">
        <v>7.9600000000000004E-2</v>
      </c>
      <c r="J53" s="34">
        <v>187.06</v>
      </c>
      <c r="K53" t="s">
        <v>2429</v>
      </c>
      <c r="L53" s="147"/>
      <c r="M53" s="147"/>
    </row>
    <row r="54" spans="1:13" x14ac:dyDescent="0.3">
      <c r="A54" s="121" t="s">
        <v>2427</v>
      </c>
      <c r="B54">
        <v>2020</v>
      </c>
      <c r="C54" t="s">
        <v>2483</v>
      </c>
      <c r="E54" s="121" t="s">
        <v>110</v>
      </c>
      <c r="F54" s="121">
        <v>6</v>
      </c>
      <c r="G54">
        <v>396</v>
      </c>
      <c r="I54">
        <v>7.9600000000000004E-2</v>
      </c>
      <c r="J54" s="34">
        <v>189.29</v>
      </c>
      <c r="K54" t="s">
        <v>2429</v>
      </c>
      <c r="L54" s="147"/>
      <c r="M54" s="147"/>
    </row>
    <row r="55" spans="1:13" x14ac:dyDescent="0.3">
      <c r="A55" s="121" t="s">
        <v>2427</v>
      </c>
      <c r="B55">
        <v>2020</v>
      </c>
      <c r="C55" t="s">
        <v>2466</v>
      </c>
      <c r="E55" s="121" t="s">
        <v>110</v>
      </c>
      <c r="F55" s="121">
        <v>2</v>
      </c>
      <c r="G55" s="8">
        <v>1408</v>
      </c>
      <c r="I55">
        <v>7.9600000000000004E-2</v>
      </c>
      <c r="J55" s="34">
        <v>224.15</v>
      </c>
      <c r="K55" t="s">
        <v>2429</v>
      </c>
      <c r="L55" s="147"/>
      <c r="M55" s="147"/>
    </row>
    <row r="56" spans="1:13" x14ac:dyDescent="0.3">
      <c r="A56" s="121" t="s">
        <v>2427</v>
      </c>
      <c r="B56">
        <v>2020</v>
      </c>
      <c r="C56" t="s">
        <v>2465</v>
      </c>
      <c r="E56" s="121" t="s">
        <v>110</v>
      </c>
      <c r="F56" s="121">
        <v>2</v>
      </c>
      <c r="G56" s="8">
        <v>1489</v>
      </c>
      <c r="I56">
        <v>7.9600000000000004E-2</v>
      </c>
      <c r="J56" s="34">
        <v>237.05</v>
      </c>
      <c r="K56" t="s">
        <v>2429</v>
      </c>
      <c r="L56" s="147"/>
      <c r="M56" s="147"/>
    </row>
    <row r="57" spans="1:13" x14ac:dyDescent="0.3">
      <c r="A57" s="121" t="s">
        <v>2427</v>
      </c>
      <c r="B57">
        <v>2020</v>
      </c>
      <c r="C57" t="s">
        <v>2484</v>
      </c>
      <c r="E57" s="121" t="s">
        <v>110</v>
      </c>
      <c r="F57" s="121">
        <v>2</v>
      </c>
      <c r="G57" s="8">
        <v>1191</v>
      </c>
      <c r="I57">
        <v>7.9600000000000004E-2</v>
      </c>
      <c r="J57" s="34">
        <v>189.61</v>
      </c>
      <c r="K57" t="s">
        <v>2429</v>
      </c>
      <c r="L57" s="147"/>
      <c r="M57" s="147"/>
    </row>
    <row r="58" spans="1:13" x14ac:dyDescent="0.3">
      <c r="A58" s="121" t="s">
        <v>2427</v>
      </c>
      <c r="B58">
        <v>2020</v>
      </c>
      <c r="C58" t="s">
        <v>2471</v>
      </c>
      <c r="E58" s="121" t="s">
        <v>110</v>
      </c>
      <c r="F58" s="121">
        <v>182</v>
      </c>
      <c r="G58">
        <v>5</v>
      </c>
      <c r="I58">
        <v>7.9600000000000004E-2</v>
      </c>
      <c r="J58" s="34">
        <v>79.52</v>
      </c>
      <c r="K58" t="s">
        <v>2429</v>
      </c>
      <c r="L58" s="147"/>
      <c r="M58" s="147"/>
    </row>
    <row r="59" spans="1:13" x14ac:dyDescent="0.3">
      <c r="A59" s="121" t="s">
        <v>2427</v>
      </c>
      <c r="B59">
        <v>2020</v>
      </c>
      <c r="C59" t="s">
        <v>2485</v>
      </c>
      <c r="E59" s="121" t="s">
        <v>110</v>
      </c>
      <c r="F59" s="121">
        <v>255</v>
      </c>
      <c r="G59">
        <v>5</v>
      </c>
      <c r="I59">
        <v>7.9600000000000004E-2</v>
      </c>
      <c r="J59" s="34">
        <v>101.89</v>
      </c>
      <c r="K59" t="s">
        <v>2429</v>
      </c>
      <c r="L59" s="147"/>
      <c r="M59" s="147"/>
    </row>
    <row r="60" spans="1:13" x14ac:dyDescent="0.3">
      <c r="A60" s="121" t="s">
        <v>2427</v>
      </c>
      <c r="B60">
        <v>2020</v>
      </c>
      <c r="C60" t="s">
        <v>2473</v>
      </c>
      <c r="E60" s="121" t="s">
        <v>110</v>
      </c>
      <c r="F60" s="121">
        <v>39</v>
      </c>
      <c r="G60">
        <v>6</v>
      </c>
      <c r="I60">
        <v>7.9600000000000004E-2</v>
      </c>
      <c r="J60" s="34">
        <v>20.059999999999999</v>
      </c>
      <c r="K60" t="s">
        <v>2429</v>
      </c>
      <c r="L60" s="147"/>
      <c r="M60" s="147"/>
    </row>
    <row r="61" spans="1:13" x14ac:dyDescent="0.3">
      <c r="A61" s="121" t="s">
        <v>2427</v>
      </c>
      <c r="B61">
        <v>2020</v>
      </c>
      <c r="C61" t="s">
        <v>2486</v>
      </c>
      <c r="E61" s="121" t="s">
        <v>110</v>
      </c>
      <c r="F61" s="121">
        <v>1185</v>
      </c>
      <c r="G61">
        <v>0</v>
      </c>
      <c r="I61">
        <v>7.9600000000000004E-2</v>
      </c>
      <c r="J61" s="34">
        <v>37.729999999999997</v>
      </c>
      <c r="K61" t="s">
        <v>2429</v>
      </c>
      <c r="L61" s="147"/>
      <c r="M61" s="147"/>
    </row>
    <row r="62" spans="1:13" x14ac:dyDescent="0.3">
      <c r="A62" s="121" t="s">
        <v>2427</v>
      </c>
      <c r="B62">
        <v>2020</v>
      </c>
      <c r="C62" t="s">
        <v>2487</v>
      </c>
      <c r="E62" s="121" t="s">
        <v>110</v>
      </c>
      <c r="F62" s="121">
        <v>1100</v>
      </c>
      <c r="G62">
        <v>2</v>
      </c>
      <c r="I62">
        <v>7.9600000000000004E-2</v>
      </c>
      <c r="J62" s="34">
        <v>174.24</v>
      </c>
      <c r="K62" t="s">
        <v>2429</v>
      </c>
      <c r="L62" s="147"/>
      <c r="M62" s="147"/>
    </row>
    <row r="63" spans="1:13" x14ac:dyDescent="0.3">
      <c r="A63" s="121" t="s">
        <v>2427</v>
      </c>
      <c r="B63">
        <v>2020</v>
      </c>
      <c r="C63" t="s">
        <v>2488</v>
      </c>
      <c r="E63" s="121" t="s">
        <v>110</v>
      </c>
      <c r="F63" s="121">
        <v>644</v>
      </c>
      <c r="G63">
        <v>2</v>
      </c>
      <c r="I63">
        <v>7.9600000000000004E-2</v>
      </c>
      <c r="J63" s="34">
        <v>117.41</v>
      </c>
      <c r="K63" t="s">
        <v>2429</v>
      </c>
      <c r="L63" s="147"/>
      <c r="M63" s="147"/>
    </row>
    <row r="64" spans="1:13" x14ac:dyDescent="0.3">
      <c r="A64" s="121" t="s">
        <v>2427</v>
      </c>
      <c r="B64">
        <v>2020</v>
      </c>
      <c r="C64" t="s">
        <v>2489</v>
      </c>
      <c r="E64" s="121" t="s">
        <v>110</v>
      </c>
      <c r="F64" s="121">
        <v>336</v>
      </c>
      <c r="G64">
        <v>2</v>
      </c>
      <c r="I64">
        <v>7.9600000000000004E-2</v>
      </c>
      <c r="J64" s="34">
        <v>44.1</v>
      </c>
      <c r="K64" t="s">
        <v>2429</v>
      </c>
      <c r="L64" s="147"/>
      <c r="M64" s="147"/>
    </row>
    <row r="65" spans="1:13" x14ac:dyDescent="0.3">
      <c r="A65" s="121" t="s">
        <v>2427</v>
      </c>
      <c r="B65">
        <v>2020</v>
      </c>
      <c r="C65" t="s">
        <v>2490</v>
      </c>
      <c r="E65" s="121" t="s">
        <v>110</v>
      </c>
      <c r="G65">
        <v>111</v>
      </c>
      <c r="H65">
        <v>10</v>
      </c>
      <c r="I65">
        <v>7.9600000000000004E-2</v>
      </c>
      <c r="J65" s="34">
        <v>87.72</v>
      </c>
      <c r="K65" t="s">
        <v>2429</v>
      </c>
      <c r="L65" s="147"/>
      <c r="M65" s="147"/>
    </row>
    <row r="66" spans="1:13" x14ac:dyDescent="0.3">
      <c r="A66" t="s">
        <v>2510</v>
      </c>
      <c r="B66" s="121">
        <v>2019</v>
      </c>
      <c r="C66" s="121" t="s">
        <v>2542</v>
      </c>
      <c r="D66" s="121"/>
      <c r="E66" s="8">
        <v>1</v>
      </c>
      <c r="F66" s="8"/>
      <c r="G66" s="133">
        <v>1996</v>
      </c>
      <c r="H66" s="121">
        <v>15</v>
      </c>
      <c r="I66" s="34">
        <v>8.1000000000000003E-2</v>
      </c>
      <c r="J66" s="121" t="s">
        <v>2543</v>
      </c>
      <c r="K66" s="121"/>
    </row>
    <row r="67" spans="1:13" x14ac:dyDescent="0.3">
      <c r="A67" s="121" t="s">
        <v>2510</v>
      </c>
      <c r="B67" s="121">
        <v>2019</v>
      </c>
      <c r="C67" s="121" t="s">
        <v>2544</v>
      </c>
      <c r="D67" s="121"/>
      <c r="E67" s="8">
        <v>13</v>
      </c>
      <c r="F67" s="8"/>
      <c r="G67" s="133">
        <v>2561</v>
      </c>
      <c r="H67" s="121">
        <v>45</v>
      </c>
      <c r="I67" s="34">
        <v>8.1000000000000003E-2</v>
      </c>
      <c r="J67" s="121"/>
      <c r="K67" s="121"/>
    </row>
    <row r="68" spans="1:13" x14ac:dyDescent="0.3">
      <c r="A68" s="121" t="s">
        <v>2510</v>
      </c>
      <c r="B68" s="121">
        <v>2019</v>
      </c>
      <c r="C68" s="121" t="s">
        <v>2545</v>
      </c>
      <c r="D68" s="121"/>
      <c r="E68" s="8">
        <v>14</v>
      </c>
      <c r="F68" s="8"/>
      <c r="G68" s="133">
        <v>1970</v>
      </c>
      <c r="H68" s="121">
        <v>25</v>
      </c>
      <c r="I68" s="34">
        <v>8.1000000000000003E-2</v>
      </c>
      <c r="J68" s="121"/>
      <c r="K68" s="121"/>
    </row>
    <row r="69" spans="1:13" x14ac:dyDescent="0.3">
      <c r="A69" s="121" t="s">
        <v>2510</v>
      </c>
      <c r="B69" s="121">
        <v>2020</v>
      </c>
      <c r="C69" s="121" t="s">
        <v>2542</v>
      </c>
      <c r="D69" s="121"/>
      <c r="E69" s="8">
        <v>11</v>
      </c>
      <c r="F69" s="8"/>
      <c r="G69" s="133">
        <v>1996</v>
      </c>
      <c r="H69" s="121">
        <v>15</v>
      </c>
      <c r="I69" s="34">
        <v>8.1000000000000003E-2</v>
      </c>
      <c r="J69" s="121"/>
      <c r="K69" s="121"/>
    </row>
    <row r="70" spans="1:13" x14ac:dyDescent="0.3">
      <c r="A70" s="121" t="s">
        <v>2510</v>
      </c>
      <c r="B70" s="121">
        <v>2020</v>
      </c>
      <c r="C70" s="121" t="s">
        <v>2544</v>
      </c>
      <c r="D70" s="121"/>
      <c r="E70" s="8">
        <v>5</v>
      </c>
      <c r="F70" s="8"/>
      <c r="G70" s="133">
        <v>1183</v>
      </c>
      <c r="H70" s="121">
        <v>45</v>
      </c>
      <c r="I70" s="34">
        <v>8.1000000000000003E-2</v>
      </c>
      <c r="J70" s="121"/>
      <c r="K70" s="121"/>
    </row>
    <row r="71" spans="1:13" x14ac:dyDescent="0.3">
      <c r="A71" s="121" t="s">
        <v>2510</v>
      </c>
      <c r="B71" s="121">
        <v>2020</v>
      </c>
      <c r="C71" s="121" t="s">
        <v>2545</v>
      </c>
      <c r="D71" s="121"/>
      <c r="E71" s="8">
        <v>3</v>
      </c>
      <c r="F71" s="8"/>
      <c r="G71" s="133">
        <v>1342</v>
      </c>
      <c r="H71" s="121">
        <v>25</v>
      </c>
      <c r="I71" s="34">
        <v>8.1000000000000003E-2</v>
      </c>
      <c r="J71" s="121"/>
      <c r="K71" s="121"/>
    </row>
    <row r="72" spans="1:13" x14ac:dyDescent="0.3">
      <c r="A72" s="121" t="s">
        <v>2510</v>
      </c>
      <c r="B72" s="121">
        <v>2020</v>
      </c>
      <c r="C72" s="121" t="s">
        <v>2546</v>
      </c>
      <c r="D72" s="8"/>
      <c r="E72" s="8">
        <v>1002</v>
      </c>
      <c r="G72" s="133">
        <v>199</v>
      </c>
      <c r="H72" s="121">
        <v>10</v>
      </c>
      <c r="I72" s="34">
        <v>8.1000000000000003E-2</v>
      </c>
      <c r="J72" s="121"/>
      <c r="K72" s="121"/>
    </row>
    <row r="73" spans="1:13" x14ac:dyDescent="0.3">
      <c r="A73" s="121" t="s">
        <v>2510</v>
      </c>
      <c r="B73" s="121">
        <v>2020</v>
      </c>
      <c r="C73" s="121" t="s">
        <v>2547</v>
      </c>
      <c r="D73" s="121"/>
      <c r="E73" s="8">
        <v>631</v>
      </c>
      <c r="F73" s="8"/>
      <c r="G73" s="133">
        <v>1190</v>
      </c>
      <c r="H73" s="121">
        <v>10</v>
      </c>
      <c r="I73" s="34">
        <v>8.1000000000000003E-2</v>
      </c>
      <c r="J73" s="121"/>
      <c r="K73" s="121"/>
    </row>
    <row r="74" spans="1:13" x14ac:dyDescent="0.3">
      <c r="A74" s="121" t="s">
        <v>2570</v>
      </c>
      <c r="B74" s="121">
        <v>2020</v>
      </c>
      <c r="C74" s="121" t="s">
        <v>1154</v>
      </c>
      <c r="D74" s="121"/>
      <c r="E74" s="8" t="s">
        <v>110</v>
      </c>
      <c r="G74" s="8">
        <v>10366</v>
      </c>
      <c r="H74" s="121">
        <v>8</v>
      </c>
      <c r="I74" s="121">
        <v>9.9000000000000005E-2</v>
      </c>
      <c r="J74" s="121" t="e">
        <v>#VALUE!</v>
      </c>
      <c r="K74" s="121" t="e">
        <v>#VALUE!</v>
      </c>
    </row>
    <row r="75" spans="1:13" x14ac:dyDescent="0.3">
      <c r="A75" s="121" t="s">
        <v>2570</v>
      </c>
      <c r="B75" s="121">
        <v>2020</v>
      </c>
      <c r="C75" s="121" t="s">
        <v>1155</v>
      </c>
      <c r="D75" s="121"/>
      <c r="E75" s="8" t="s">
        <v>110</v>
      </c>
      <c r="G75" s="8">
        <v>2167</v>
      </c>
      <c r="H75" s="121">
        <v>15</v>
      </c>
      <c r="I75" s="121">
        <v>9.98E-2</v>
      </c>
      <c r="J75" s="121" t="e">
        <v>#VALUE!</v>
      </c>
      <c r="K75" s="121" t="e">
        <v>#VALUE!</v>
      </c>
    </row>
    <row r="76" spans="1:13" x14ac:dyDescent="0.3">
      <c r="A76" s="121" t="s">
        <v>2570</v>
      </c>
      <c r="B76" s="121">
        <v>2020</v>
      </c>
      <c r="C76" s="121" t="s">
        <v>1156</v>
      </c>
      <c r="D76" s="121"/>
      <c r="E76" s="8" t="s">
        <v>110</v>
      </c>
      <c r="G76" s="8">
        <v>6778</v>
      </c>
      <c r="H76" s="121">
        <v>15</v>
      </c>
      <c r="I76" s="121">
        <v>9.98E-2</v>
      </c>
      <c r="J76" s="121" t="e">
        <v>#VALUE!</v>
      </c>
      <c r="K76" s="121" t="e">
        <v>#VALUE!</v>
      </c>
    </row>
    <row r="77" spans="1:13" x14ac:dyDescent="0.3">
      <c r="A77" s="121" t="s">
        <v>2570</v>
      </c>
      <c r="B77" s="121">
        <v>2020</v>
      </c>
      <c r="C77" s="121" t="s">
        <v>1157</v>
      </c>
      <c r="D77" s="121"/>
      <c r="E77" s="121" t="s">
        <v>110</v>
      </c>
      <c r="G77" s="121">
        <v>78</v>
      </c>
      <c r="H77" s="121">
        <v>12</v>
      </c>
      <c r="I77" s="121">
        <v>9.98E-2</v>
      </c>
      <c r="J77" s="121" t="e">
        <v>#VALUE!</v>
      </c>
      <c r="K77" s="121" t="e">
        <v>#VALUE!</v>
      </c>
    </row>
    <row r="78" spans="1:13" x14ac:dyDescent="0.3">
      <c r="A78" s="121" t="s">
        <v>2570</v>
      </c>
      <c r="B78" s="121">
        <v>2020</v>
      </c>
      <c r="C78" s="121" t="s">
        <v>1158</v>
      </c>
      <c r="D78" s="121"/>
      <c r="E78" s="121" t="s">
        <v>110</v>
      </c>
      <c r="G78" s="121">
        <v>186</v>
      </c>
      <c r="H78" s="121">
        <v>15</v>
      </c>
      <c r="I78" s="121">
        <v>9.98E-2</v>
      </c>
      <c r="J78" s="121" t="e">
        <v>#VALUE!</v>
      </c>
      <c r="K78" s="121" t="e">
        <v>#VALUE!</v>
      </c>
    </row>
    <row r="79" spans="1:13" x14ac:dyDescent="0.3">
      <c r="A79" s="121" t="s">
        <v>2570</v>
      </c>
      <c r="B79" s="121">
        <v>2020</v>
      </c>
      <c r="C79" s="121" t="s">
        <v>1159</v>
      </c>
      <c r="D79" s="121"/>
      <c r="E79" s="121" t="s">
        <v>110</v>
      </c>
      <c r="G79" s="121">
        <v>558</v>
      </c>
      <c r="H79" s="121">
        <v>10</v>
      </c>
      <c r="I79" s="121">
        <v>9.98E-2</v>
      </c>
      <c r="J79" s="121" t="e">
        <v>#VALUE!</v>
      </c>
      <c r="K79" s="121" t="e">
        <v>#VALUE!</v>
      </c>
    </row>
    <row r="80" spans="1:13" x14ac:dyDescent="0.3">
      <c r="A80" s="121" t="s">
        <v>2570</v>
      </c>
      <c r="B80" s="121">
        <v>2020</v>
      </c>
      <c r="C80" s="121" t="s">
        <v>1160</v>
      </c>
      <c r="D80" s="121"/>
      <c r="E80" s="121" t="s">
        <v>110</v>
      </c>
      <c r="G80" s="121">
        <v>672</v>
      </c>
      <c r="H80" s="121">
        <v>45</v>
      </c>
      <c r="I80" s="121">
        <v>9.98E-2</v>
      </c>
      <c r="J80" s="121" t="e">
        <v>#VALUE!</v>
      </c>
      <c r="K80" s="121" t="e">
        <v>#VALUE!</v>
      </c>
    </row>
    <row r="81" spans="1:11" x14ac:dyDescent="0.3">
      <c r="A81" s="121" t="s">
        <v>2570</v>
      </c>
      <c r="B81" s="121">
        <v>2020</v>
      </c>
      <c r="C81" s="121" t="s">
        <v>1161</v>
      </c>
      <c r="D81" s="121"/>
      <c r="E81" s="8" t="s">
        <v>110</v>
      </c>
      <c r="G81" s="8">
        <v>1081</v>
      </c>
      <c r="H81" s="121">
        <v>45</v>
      </c>
      <c r="I81" s="121">
        <v>9.98E-2</v>
      </c>
      <c r="J81" s="121" t="e">
        <v>#VALUE!</v>
      </c>
      <c r="K81" s="121" t="e">
        <v>#VALUE!</v>
      </c>
    </row>
    <row r="82" spans="1:11" x14ac:dyDescent="0.3">
      <c r="A82" s="121" t="s">
        <v>2570</v>
      </c>
      <c r="B82" s="121">
        <v>2020</v>
      </c>
      <c r="C82" s="121" t="s">
        <v>1162</v>
      </c>
      <c r="D82" s="121"/>
      <c r="E82" s="8" t="s">
        <v>110</v>
      </c>
      <c r="G82" s="8">
        <v>1191</v>
      </c>
      <c r="H82" s="121">
        <v>15</v>
      </c>
      <c r="I82" s="121">
        <v>9.98E-2</v>
      </c>
      <c r="J82" s="121" t="e">
        <v>#VALUE!</v>
      </c>
      <c r="K82" s="121" t="e">
        <v>#VALUE!</v>
      </c>
    </row>
    <row r="83" spans="1:11" x14ac:dyDescent="0.3">
      <c r="A83" t="s">
        <v>2578</v>
      </c>
      <c r="B83" s="121" t="s">
        <v>96</v>
      </c>
      <c r="C83" s="121"/>
      <c r="D83" s="121"/>
      <c r="H83" s="121" t="s">
        <v>2543</v>
      </c>
      <c r="I83" s="121"/>
    </row>
    <row r="84" spans="1:11" x14ac:dyDescent="0.3">
      <c r="A84" t="s">
        <v>2637</v>
      </c>
      <c r="B84" t="s">
        <v>2638</v>
      </c>
    </row>
  </sheetData>
  <mergeCells count="1">
    <mergeCell ref="L2:M6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60" zoomScaleNormal="60" workbookViewId="0">
      <pane ySplit="1" topLeftCell="A2" activePane="bottomLeft" state="frozen"/>
      <selection pane="bottomLeft" activeCell="B2" sqref="B2"/>
    </sheetView>
  </sheetViews>
  <sheetFormatPr defaultRowHeight="14.4" x14ac:dyDescent="0.3"/>
  <cols>
    <col min="1" max="1" width="32.88671875" bestFit="1" customWidth="1"/>
    <col min="2" max="2" width="39.6640625" bestFit="1" customWidth="1"/>
    <col min="3" max="3" width="71.33203125" style="101" customWidth="1"/>
    <col min="4" max="4" width="37.6640625" style="101" customWidth="1"/>
    <col min="5" max="5" width="37.109375" style="101" bestFit="1" customWidth="1"/>
    <col min="6" max="6" width="45.21875" bestFit="1" customWidth="1"/>
    <col min="7" max="7" width="15.88671875" bestFit="1" customWidth="1"/>
  </cols>
  <sheetData>
    <row r="1" spans="1:14" s="17" customFormat="1" ht="43.2" x14ac:dyDescent="0.3">
      <c r="A1" s="17" t="s">
        <v>0</v>
      </c>
      <c r="B1" s="17" t="s">
        <v>28</v>
      </c>
      <c r="C1" s="98" t="s">
        <v>356</v>
      </c>
      <c r="D1" s="98" t="s">
        <v>29</v>
      </c>
      <c r="E1" s="98" t="s">
        <v>360</v>
      </c>
      <c r="F1" s="18" t="s">
        <v>359</v>
      </c>
      <c r="G1" s="17" t="s">
        <v>27</v>
      </c>
    </row>
    <row r="2" spans="1:14" s="17" customFormat="1" ht="86.4" x14ac:dyDescent="0.3">
      <c r="A2" s="17" t="s">
        <v>225</v>
      </c>
      <c r="B2" s="18" t="s">
        <v>265</v>
      </c>
      <c r="C2" s="98"/>
      <c r="D2" s="98"/>
      <c r="E2" s="98"/>
    </row>
    <row r="3" spans="1:14" ht="17.399999999999999" customHeight="1" x14ac:dyDescent="0.3">
      <c r="A3" t="s">
        <v>272</v>
      </c>
      <c r="B3" t="s">
        <v>279</v>
      </c>
      <c r="C3" s="101" t="s">
        <v>357</v>
      </c>
      <c r="D3" s="101" t="s">
        <v>358</v>
      </c>
      <c r="E3" s="107">
        <v>0</v>
      </c>
    </row>
    <row r="4" spans="1:14" s="17" customFormat="1" ht="72" x14ac:dyDescent="0.3">
      <c r="A4" s="17" t="s">
        <v>447</v>
      </c>
      <c r="B4" s="18" t="s">
        <v>479</v>
      </c>
      <c r="C4" s="98" t="s">
        <v>476</v>
      </c>
      <c r="D4" s="98" t="s">
        <v>477</v>
      </c>
      <c r="E4" s="98" t="s">
        <v>478</v>
      </c>
      <c r="F4" s="17" t="s">
        <v>480</v>
      </c>
      <c r="G4" s="18" t="s">
        <v>481</v>
      </c>
    </row>
    <row r="5" spans="1:14" s="37" customFormat="1" ht="43.2" x14ac:dyDescent="0.3">
      <c r="A5" s="37" t="s">
        <v>553</v>
      </c>
      <c r="B5" s="37" t="s">
        <v>556</v>
      </c>
      <c r="C5" s="98" t="s">
        <v>584</v>
      </c>
      <c r="D5" s="98" t="s">
        <v>585</v>
      </c>
      <c r="E5" s="98" t="s">
        <v>586</v>
      </c>
      <c r="F5" s="37" t="s">
        <v>587</v>
      </c>
    </row>
    <row r="6" spans="1:14" s="37" customFormat="1" ht="57.6" x14ac:dyDescent="0.3">
      <c r="A6" s="37" t="s">
        <v>602</v>
      </c>
      <c r="B6" s="37" t="s">
        <v>605</v>
      </c>
      <c r="C6" s="98">
        <v>613.03</v>
      </c>
      <c r="D6" s="98" t="s">
        <v>604</v>
      </c>
      <c r="E6" s="98" t="s">
        <v>606</v>
      </c>
      <c r="F6" s="61">
        <v>0.66</v>
      </c>
    </row>
    <row r="7" spans="1:14" ht="43.2" x14ac:dyDescent="0.3">
      <c r="A7" s="70" t="s">
        <v>883</v>
      </c>
      <c r="B7" t="s">
        <v>781</v>
      </c>
      <c r="C7" s="101" t="s">
        <v>884</v>
      </c>
      <c r="D7" s="101" t="s">
        <v>358</v>
      </c>
      <c r="E7" s="101" t="s">
        <v>885</v>
      </c>
      <c r="F7" s="69" t="s">
        <v>886</v>
      </c>
    </row>
    <row r="8" spans="1:14" x14ac:dyDescent="0.3">
      <c r="A8" s="70" t="s">
        <v>918</v>
      </c>
      <c r="C8" s="101" t="s">
        <v>919</v>
      </c>
    </row>
    <row r="9" spans="1:14" ht="28.8" x14ac:dyDescent="0.3">
      <c r="A9" s="70" t="s">
        <v>985</v>
      </c>
      <c r="C9" s="101">
        <v>0</v>
      </c>
      <c r="D9" s="101" t="s">
        <v>986</v>
      </c>
      <c r="E9" s="101">
        <v>0</v>
      </c>
      <c r="F9">
        <v>0</v>
      </c>
    </row>
    <row r="10" spans="1:14" ht="28.8" x14ac:dyDescent="0.3">
      <c r="A10" s="70" t="s">
        <v>1042</v>
      </c>
      <c r="B10" t="s">
        <v>993</v>
      </c>
      <c r="C10" s="101" t="s">
        <v>1053</v>
      </c>
      <c r="D10" s="101" t="s">
        <v>1054</v>
      </c>
      <c r="E10" s="101">
        <v>0</v>
      </c>
      <c r="F10" t="s">
        <v>82</v>
      </c>
      <c r="G10" t="s">
        <v>82</v>
      </c>
    </row>
    <row r="11" spans="1:14" ht="43.2" x14ac:dyDescent="0.3">
      <c r="A11" s="70" t="s">
        <v>1163</v>
      </c>
      <c r="B11" s="69" t="s">
        <v>1164</v>
      </c>
      <c r="C11" s="101" t="s">
        <v>1165</v>
      </c>
      <c r="D11" s="101" t="s">
        <v>1166</v>
      </c>
      <c r="E11" s="107">
        <v>0</v>
      </c>
      <c r="F11" s="58">
        <v>0</v>
      </c>
    </row>
    <row r="12" spans="1:14" x14ac:dyDescent="0.3">
      <c r="A12" s="81" t="s">
        <v>1186</v>
      </c>
      <c r="C12" s="48">
        <v>633</v>
      </c>
      <c r="D12" s="101" t="s">
        <v>1187</v>
      </c>
      <c r="E12" s="101" t="s">
        <v>1188</v>
      </c>
      <c r="F12" s="58">
        <v>0</v>
      </c>
    </row>
    <row r="13" spans="1:14" ht="28.8" x14ac:dyDescent="0.3">
      <c r="A13" s="81" t="s">
        <v>1219</v>
      </c>
      <c r="B13" t="s">
        <v>1265</v>
      </c>
      <c r="C13" s="101" t="s">
        <v>1266</v>
      </c>
      <c r="D13" s="101" t="s">
        <v>1267</v>
      </c>
      <c r="E13" s="101" t="s">
        <v>1268</v>
      </c>
    </row>
    <row r="14" spans="1:14" x14ac:dyDescent="0.3">
      <c r="A14" s="81" t="s">
        <v>1557</v>
      </c>
      <c r="G14" s="150" t="s">
        <v>1558</v>
      </c>
      <c r="H14" s="149"/>
      <c r="I14" s="149"/>
      <c r="J14" s="149"/>
      <c r="K14" s="149"/>
      <c r="L14" s="149"/>
      <c r="M14" s="149"/>
      <c r="N14" s="149"/>
    </row>
    <row r="15" spans="1:14" ht="43.2" x14ac:dyDescent="0.3">
      <c r="A15" s="81" t="s">
        <v>1600</v>
      </c>
      <c r="B15" t="s">
        <v>1660</v>
      </c>
      <c r="C15" s="101" t="s">
        <v>1661</v>
      </c>
      <c r="D15" s="101" t="s">
        <v>1662</v>
      </c>
      <c r="E15" s="101" t="s">
        <v>1663</v>
      </c>
      <c r="F15" t="s">
        <v>110</v>
      </c>
    </row>
    <row r="16" spans="1:14" x14ac:dyDescent="0.3">
      <c r="A16" s="81" t="s">
        <v>1691</v>
      </c>
      <c r="B16" t="s">
        <v>1775</v>
      </c>
      <c r="C16" s="101" t="s">
        <v>1776</v>
      </c>
      <c r="D16" s="101" t="s">
        <v>1777</v>
      </c>
      <c r="E16" s="101" t="s">
        <v>313</v>
      </c>
      <c r="F16" t="s">
        <v>313</v>
      </c>
      <c r="G16" t="s">
        <v>1778</v>
      </c>
    </row>
    <row r="17" spans="1:8" x14ac:dyDescent="0.3">
      <c r="A17" s="102" t="s">
        <v>1876</v>
      </c>
      <c r="B17" t="s">
        <v>1964</v>
      </c>
      <c r="C17" s="101" t="s">
        <v>1965</v>
      </c>
      <c r="D17" s="108" t="s">
        <v>1965</v>
      </c>
      <c r="E17" s="101" t="s">
        <v>1965</v>
      </c>
      <c r="G17" s="100" t="s">
        <v>1965</v>
      </c>
    </row>
    <row r="18" spans="1:8" ht="86.4" x14ac:dyDescent="0.3">
      <c r="A18" s="100" t="s">
        <v>1911</v>
      </c>
      <c r="B18" s="100" t="s">
        <v>1966</v>
      </c>
      <c r="C18" s="101" t="s">
        <v>1967</v>
      </c>
      <c r="D18" s="101" t="s">
        <v>1968</v>
      </c>
      <c r="E18" s="101" t="s">
        <v>1969</v>
      </c>
      <c r="F18" s="101" t="s">
        <v>1970</v>
      </c>
    </row>
    <row r="19" spans="1:8" x14ac:dyDescent="0.3">
      <c r="A19" s="100" t="s">
        <v>1975</v>
      </c>
      <c r="B19" t="s">
        <v>96</v>
      </c>
      <c r="C19" s="101" t="s">
        <v>96</v>
      </c>
      <c r="D19" s="101" t="s">
        <v>96</v>
      </c>
      <c r="E19" s="100" t="s">
        <v>96</v>
      </c>
      <c r="F19" s="100" t="s">
        <v>96</v>
      </c>
      <c r="G19" s="100" t="s">
        <v>96</v>
      </c>
    </row>
    <row r="20" spans="1:8" ht="100.8" x14ac:dyDescent="0.3">
      <c r="A20" s="102" t="s">
        <v>2006</v>
      </c>
      <c r="B20" t="s">
        <v>2030</v>
      </c>
      <c r="C20" s="101" t="s">
        <v>2031</v>
      </c>
      <c r="D20" s="101" t="s">
        <v>2032</v>
      </c>
      <c r="E20" s="101" t="s">
        <v>2033</v>
      </c>
      <c r="F20" s="101" t="s">
        <v>313</v>
      </c>
      <c r="G20" s="101" t="s">
        <v>2034</v>
      </c>
    </row>
    <row r="21" spans="1:8" ht="28.8" x14ac:dyDescent="0.3">
      <c r="A21" s="102" t="s">
        <v>2039</v>
      </c>
      <c r="D21" s="101" t="s">
        <v>2093</v>
      </c>
      <c r="E21" s="101" t="s">
        <v>2094</v>
      </c>
    </row>
    <row r="22" spans="1:8" x14ac:dyDescent="0.3">
      <c r="A22" s="102" t="s">
        <v>2063</v>
      </c>
      <c r="B22" s="100" t="s">
        <v>2065</v>
      </c>
      <c r="C22" s="101" t="s">
        <v>2092</v>
      </c>
    </row>
    <row r="23" spans="1:8" ht="43.2" x14ac:dyDescent="0.3">
      <c r="A23" s="102" t="s">
        <v>2289</v>
      </c>
      <c r="B23" s="123" t="s">
        <v>2292</v>
      </c>
      <c r="C23" s="101" t="s">
        <v>2393</v>
      </c>
      <c r="D23" s="101" t="s">
        <v>2394</v>
      </c>
      <c r="E23" s="107">
        <v>0</v>
      </c>
    </row>
    <row r="24" spans="1:8" x14ac:dyDescent="0.3">
      <c r="A24" s="123" t="s">
        <v>2289</v>
      </c>
      <c r="B24" t="s">
        <v>58</v>
      </c>
      <c r="C24" s="101" t="s">
        <v>2395</v>
      </c>
      <c r="D24" s="101" t="s">
        <v>96</v>
      </c>
      <c r="E24" s="101" t="s">
        <v>96</v>
      </c>
    </row>
    <row r="25" spans="1:8" s="125" customFormat="1" ht="171" customHeight="1" x14ac:dyDescent="0.3">
      <c r="A25" s="125" t="s">
        <v>2510</v>
      </c>
      <c r="B25" s="125" t="s">
        <v>2548</v>
      </c>
      <c r="C25" s="124" t="s">
        <v>2549</v>
      </c>
      <c r="D25" s="124" t="s">
        <v>2550</v>
      </c>
      <c r="E25" s="131">
        <v>0</v>
      </c>
      <c r="F25" s="132">
        <v>0</v>
      </c>
      <c r="G25" s="151" t="s">
        <v>2551</v>
      </c>
      <c r="H25" s="151"/>
    </row>
    <row r="26" spans="1:8" ht="43.2" x14ac:dyDescent="0.3">
      <c r="A26" s="123" t="s">
        <v>2570</v>
      </c>
      <c r="B26" s="123" t="s">
        <v>1164</v>
      </c>
      <c r="C26" s="101" t="s">
        <v>1165</v>
      </c>
      <c r="D26" s="101" t="s">
        <v>1166</v>
      </c>
      <c r="E26" s="107">
        <v>0</v>
      </c>
      <c r="F26" s="58">
        <v>0</v>
      </c>
    </row>
    <row r="27" spans="1:8" ht="86.4" x14ac:dyDescent="0.3">
      <c r="A27" s="123" t="s">
        <v>2578</v>
      </c>
      <c r="B27" s="122" t="s">
        <v>2592</v>
      </c>
    </row>
  </sheetData>
  <autoFilter ref="D1:D23"/>
  <mergeCells count="2">
    <mergeCell ref="G14:N14"/>
    <mergeCell ref="G25:H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60" zoomScaleNormal="60" workbookViewId="0">
      <pane ySplit="1" topLeftCell="A50" activePane="bottomLeft" state="frozen"/>
      <selection pane="bottomLeft" activeCell="A93" sqref="A93:A95"/>
    </sheetView>
  </sheetViews>
  <sheetFormatPr defaultRowHeight="14.4" x14ac:dyDescent="0.3"/>
  <cols>
    <col min="1" max="1" width="37.6640625" style="3" customWidth="1"/>
    <col min="2" max="2" width="35.44140625" style="3" bestFit="1" customWidth="1"/>
    <col min="3" max="3" width="53.44140625" style="123" bestFit="1" customWidth="1"/>
    <col min="4" max="4" width="31.44140625" style="123" bestFit="1" customWidth="1"/>
    <col min="5" max="5" width="152.21875" style="3" customWidth="1"/>
    <col min="6" max="6" width="123" style="98" customWidth="1"/>
    <col min="7" max="7" width="91" style="2" customWidth="1"/>
    <col min="8" max="8" width="71.109375" style="18" customWidth="1"/>
    <col min="9" max="9" width="138.44140625" style="18" customWidth="1"/>
    <col min="10" max="10" width="87.5546875" style="3" customWidth="1"/>
    <col min="11" max="11" width="66.88671875" style="98" customWidth="1"/>
    <col min="12" max="12" width="37.44140625" style="98" bestFit="1" customWidth="1"/>
    <col min="13" max="13" width="46.77734375" style="98" bestFit="1" customWidth="1"/>
    <col min="14" max="14" width="12.5546875" style="2" bestFit="1" customWidth="1"/>
    <col min="15" max="15" width="22.77734375" style="3" bestFit="1" customWidth="1"/>
    <col min="16" max="16" width="19.33203125" style="3" bestFit="1" customWidth="1"/>
    <col min="17" max="17" width="84.88671875" style="2" customWidth="1"/>
    <col min="18" max="18" width="70.33203125" bestFit="1" customWidth="1"/>
  </cols>
  <sheetData>
    <row r="1" spans="1:18" ht="63.6" customHeight="1" x14ac:dyDescent="0.3">
      <c r="A1" s="3" t="s">
        <v>0</v>
      </c>
      <c r="B1" s="3" t="s">
        <v>2659</v>
      </c>
      <c r="C1" s="123" t="s">
        <v>2660</v>
      </c>
      <c r="D1" s="123" t="s">
        <v>2674</v>
      </c>
      <c r="E1" s="119" t="s">
        <v>2661</v>
      </c>
      <c r="F1" s="98" t="s">
        <v>30</v>
      </c>
      <c r="G1" s="2" t="s">
        <v>31</v>
      </c>
      <c r="H1" s="18" t="s">
        <v>364</v>
      </c>
      <c r="I1" s="18" t="s">
        <v>32</v>
      </c>
      <c r="J1" s="3" t="s">
        <v>33</v>
      </c>
      <c r="K1" s="98" t="s">
        <v>34</v>
      </c>
      <c r="L1" s="98" t="s">
        <v>372</v>
      </c>
      <c r="M1" s="98" t="s">
        <v>419</v>
      </c>
      <c r="N1" s="152" t="s">
        <v>373</v>
      </c>
      <c r="O1" s="152"/>
      <c r="P1" s="152"/>
      <c r="Q1" s="2" t="s">
        <v>374</v>
      </c>
      <c r="R1" s="17" t="s">
        <v>2400</v>
      </c>
    </row>
    <row r="2" spans="1:18" ht="244.8" x14ac:dyDescent="0.3">
      <c r="A2" s="3" t="s">
        <v>49</v>
      </c>
      <c r="B2" s="134" t="s">
        <v>2657</v>
      </c>
      <c r="C2" s="123" t="s">
        <v>2658</v>
      </c>
      <c r="D2" s="36">
        <v>22.3</v>
      </c>
      <c r="E2" s="7" t="s">
        <v>2662</v>
      </c>
      <c r="F2" s="98" t="s">
        <v>128</v>
      </c>
      <c r="G2" s="2" t="s">
        <v>129</v>
      </c>
      <c r="I2" s="18" t="s">
        <v>130</v>
      </c>
      <c r="J2" s="2" t="s">
        <v>131</v>
      </c>
      <c r="K2" s="98" t="s">
        <v>132</v>
      </c>
      <c r="N2" s="147" t="s">
        <v>133</v>
      </c>
      <c r="O2" s="147"/>
      <c r="P2" s="147"/>
      <c r="Q2" s="2" t="s">
        <v>134</v>
      </c>
    </row>
    <row r="3" spans="1:18" ht="216" x14ac:dyDescent="0.3">
      <c r="A3" s="3" t="s">
        <v>155</v>
      </c>
      <c r="E3" s="2" t="s">
        <v>2663</v>
      </c>
      <c r="F3" s="98" t="s">
        <v>205</v>
      </c>
      <c r="G3" s="2" t="s">
        <v>206</v>
      </c>
      <c r="I3" s="18" t="s">
        <v>207</v>
      </c>
      <c r="J3" s="2" t="s">
        <v>208</v>
      </c>
      <c r="K3" s="98" t="s">
        <v>209</v>
      </c>
      <c r="N3" s="147" t="s">
        <v>210</v>
      </c>
      <c r="O3" s="147" t="s">
        <v>210</v>
      </c>
      <c r="P3" s="147" t="s">
        <v>210</v>
      </c>
    </row>
    <row r="4" spans="1:18" ht="402" customHeight="1" x14ac:dyDescent="0.3">
      <c r="A4" s="3" t="s">
        <v>225</v>
      </c>
      <c r="F4" s="147" t="s">
        <v>2665</v>
      </c>
      <c r="G4" s="147"/>
      <c r="H4" s="18" t="s">
        <v>2664</v>
      </c>
      <c r="I4" s="147" t="s">
        <v>266</v>
      </c>
      <c r="J4" s="152"/>
      <c r="N4" s="147" t="s">
        <v>267</v>
      </c>
      <c r="O4" s="152"/>
      <c r="P4" s="152"/>
      <c r="Q4" s="2" t="s">
        <v>268</v>
      </c>
    </row>
    <row r="5" spans="1:18" ht="185.4" customHeight="1" x14ac:dyDescent="0.3">
      <c r="A5" s="3" t="s">
        <v>361</v>
      </c>
      <c r="F5" s="98" t="s">
        <v>362</v>
      </c>
      <c r="G5" s="56" t="s">
        <v>363</v>
      </c>
      <c r="H5" s="56" t="s">
        <v>365</v>
      </c>
      <c r="I5" s="18" t="s">
        <v>366</v>
      </c>
      <c r="J5" s="18" t="s">
        <v>367</v>
      </c>
      <c r="K5" s="98" t="s">
        <v>368</v>
      </c>
      <c r="L5" s="56" t="s">
        <v>369</v>
      </c>
      <c r="M5" s="56"/>
      <c r="N5" s="147" t="s">
        <v>370</v>
      </c>
      <c r="O5" s="147"/>
      <c r="P5" s="147"/>
      <c r="Q5" s="2" t="s">
        <v>371</v>
      </c>
      <c r="R5" s="18" t="s">
        <v>375</v>
      </c>
    </row>
    <row r="6" spans="1:18" ht="86.4" x14ac:dyDescent="0.3">
      <c r="A6" s="3" t="s">
        <v>411</v>
      </c>
      <c r="F6" s="98" t="s">
        <v>412</v>
      </c>
      <c r="G6" s="18" t="s">
        <v>413</v>
      </c>
      <c r="H6" s="18" t="s">
        <v>414</v>
      </c>
      <c r="I6" s="18" t="s">
        <v>415</v>
      </c>
      <c r="J6" s="18" t="s">
        <v>415</v>
      </c>
      <c r="K6" s="98" t="s">
        <v>416</v>
      </c>
      <c r="L6" s="98" t="s">
        <v>417</v>
      </c>
      <c r="M6" s="98" t="s">
        <v>418</v>
      </c>
      <c r="N6" s="147" t="s">
        <v>420</v>
      </c>
      <c r="O6" s="147"/>
      <c r="P6" s="147"/>
      <c r="Q6" s="2" t="s">
        <v>421</v>
      </c>
      <c r="R6" s="18" t="s">
        <v>422</v>
      </c>
    </row>
    <row r="7" spans="1:18" ht="144" x14ac:dyDescent="0.3">
      <c r="A7" s="17" t="s">
        <v>427</v>
      </c>
      <c r="F7" s="98" t="s">
        <v>434</v>
      </c>
      <c r="G7" s="2" t="s">
        <v>435</v>
      </c>
      <c r="H7" s="18" t="s">
        <v>436</v>
      </c>
      <c r="I7" s="18" t="s">
        <v>437</v>
      </c>
      <c r="J7" s="18" t="s">
        <v>438</v>
      </c>
      <c r="L7" s="98" t="s">
        <v>439</v>
      </c>
      <c r="M7" s="98" t="s">
        <v>440</v>
      </c>
      <c r="N7" s="147" t="s">
        <v>441</v>
      </c>
      <c r="O7" s="147"/>
      <c r="P7" s="147"/>
      <c r="Q7" s="2" t="s">
        <v>442</v>
      </c>
      <c r="R7" s="18" t="s">
        <v>443</v>
      </c>
    </row>
    <row r="8" spans="1:18" ht="72" customHeight="1" x14ac:dyDescent="0.3">
      <c r="A8" s="3" t="s">
        <v>447</v>
      </c>
      <c r="F8" s="147" t="s">
        <v>482</v>
      </c>
      <c r="G8" s="147"/>
      <c r="H8" s="147"/>
      <c r="I8" s="147" t="s">
        <v>483</v>
      </c>
      <c r="J8" s="147"/>
      <c r="L8" s="147" t="s">
        <v>484</v>
      </c>
      <c r="M8" s="147"/>
      <c r="N8" s="147"/>
      <c r="O8" s="147"/>
      <c r="P8" s="147"/>
      <c r="Q8" s="147"/>
    </row>
    <row r="9" spans="1:18" ht="181.2" customHeight="1" x14ac:dyDescent="0.3">
      <c r="A9" s="3" t="s">
        <v>488</v>
      </c>
      <c r="F9" s="147" t="s">
        <v>545</v>
      </c>
      <c r="G9" s="147"/>
      <c r="H9" s="147"/>
    </row>
    <row r="10" spans="1:18" ht="86.4" x14ac:dyDescent="0.3">
      <c r="A10" s="3" t="s">
        <v>553</v>
      </c>
      <c r="F10" s="98" t="s">
        <v>588</v>
      </c>
      <c r="G10" s="2" t="s">
        <v>589</v>
      </c>
      <c r="H10" s="18" t="s">
        <v>590</v>
      </c>
      <c r="I10" s="147" t="s">
        <v>591</v>
      </c>
      <c r="J10" s="147"/>
      <c r="K10" s="147"/>
      <c r="L10" s="147" t="s">
        <v>592</v>
      </c>
      <c r="M10" s="147"/>
      <c r="N10" s="147"/>
      <c r="O10" s="147"/>
      <c r="P10" s="147"/>
      <c r="Q10" s="147"/>
      <c r="R10" s="147"/>
    </row>
    <row r="11" spans="1:18" ht="49.2" customHeight="1" x14ac:dyDescent="0.3">
      <c r="A11" s="3" t="s">
        <v>602</v>
      </c>
      <c r="F11" s="147" t="s">
        <v>607</v>
      </c>
      <c r="G11" s="147"/>
      <c r="H11" s="147"/>
      <c r="I11" s="147" t="s">
        <v>608</v>
      </c>
      <c r="J11" s="147"/>
      <c r="K11" s="147"/>
    </row>
    <row r="12" spans="1:18" ht="144" customHeight="1" x14ac:dyDescent="0.3">
      <c r="A12" s="3" t="s">
        <v>612</v>
      </c>
      <c r="F12" s="147" t="s">
        <v>668</v>
      </c>
      <c r="G12" s="147"/>
      <c r="H12" s="147"/>
    </row>
    <row r="13" spans="1:18" ht="205.2" customHeight="1" x14ac:dyDescent="0.3">
      <c r="A13" s="3" t="s">
        <v>692</v>
      </c>
      <c r="F13" s="147" t="s">
        <v>2668</v>
      </c>
      <c r="G13" s="147"/>
      <c r="H13" s="147"/>
      <c r="I13" s="147" t="s">
        <v>2667</v>
      </c>
      <c r="J13" s="147"/>
      <c r="K13" s="147"/>
      <c r="L13" s="147" t="s">
        <v>2666</v>
      </c>
      <c r="M13" s="147"/>
      <c r="N13" s="147"/>
      <c r="O13" s="147"/>
      <c r="P13" s="147"/>
      <c r="Q13" s="147"/>
      <c r="R13" s="147"/>
    </row>
    <row r="14" spans="1:18" ht="92.4" customHeight="1" x14ac:dyDescent="0.3">
      <c r="A14" s="3" t="s">
        <v>695</v>
      </c>
      <c r="E14" s="119" t="s">
        <v>719</v>
      </c>
      <c r="F14" s="119"/>
      <c r="G14" s="119"/>
      <c r="H14" s="119"/>
      <c r="I14" s="119"/>
      <c r="J14" s="119"/>
      <c r="K14" s="119"/>
      <c r="L14" s="119"/>
      <c r="M14" s="119"/>
      <c r="N14" s="119"/>
      <c r="O14" s="119"/>
      <c r="P14" s="119"/>
      <c r="Q14" s="119"/>
      <c r="R14" s="119"/>
    </row>
    <row r="15" spans="1:18" ht="187.2" customHeight="1" x14ac:dyDescent="0.3">
      <c r="A15" s="3" t="s">
        <v>771</v>
      </c>
      <c r="F15" s="147" t="s">
        <v>2669</v>
      </c>
      <c r="G15" s="147"/>
      <c r="H15" s="147"/>
      <c r="I15" s="147" t="s">
        <v>772</v>
      </c>
      <c r="J15" s="147"/>
      <c r="K15" s="147"/>
      <c r="L15" s="147" t="s">
        <v>773</v>
      </c>
      <c r="M15" s="147"/>
      <c r="N15" s="147"/>
      <c r="O15" s="147"/>
      <c r="P15" s="147"/>
    </row>
    <row r="16" spans="1:18" ht="409.6" x14ac:dyDescent="0.3">
      <c r="A16" s="3" t="s">
        <v>887</v>
      </c>
      <c r="E16" s="67" t="s">
        <v>2670</v>
      </c>
      <c r="F16" s="98" t="s">
        <v>888</v>
      </c>
      <c r="G16" s="2" t="s">
        <v>2671</v>
      </c>
      <c r="I16" s="18" t="s">
        <v>889</v>
      </c>
      <c r="J16" s="67" t="s">
        <v>890</v>
      </c>
      <c r="K16" s="98" t="s">
        <v>891</v>
      </c>
      <c r="L16" s="153" t="s">
        <v>892</v>
      </c>
      <c r="M16" s="153"/>
      <c r="N16" s="153"/>
      <c r="O16" s="153"/>
      <c r="P16" s="153"/>
      <c r="R16" s="67" t="s">
        <v>893</v>
      </c>
    </row>
    <row r="17" spans="1:18" ht="115.2" customHeight="1" x14ac:dyDescent="0.3">
      <c r="A17" s="3" t="s">
        <v>918</v>
      </c>
      <c r="E17" s="119"/>
      <c r="F17" s="147" t="s">
        <v>2672</v>
      </c>
      <c r="G17" s="147"/>
      <c r="H17" s="147"/>
      <c r="I17" s="119"/>
      <c r="J17" s="119"/>
      <c r="K17" s="119"/>
      <c r="L17" s="119"/>
      <c r="M17" s="119"/>
      <c r="N17" s="119"/>
      <c r="O17" s="119"/>
      <c r="P17" s="119"/>
      <c r="Q17" s="119"/>
      <c r="R17" s="119"/>
    </row>
    <row r="18" spans="1:18" ht="72" customHeight="1" x14ac:dyDescent="0.3">
      <c r="A18" s="3" t="s">
        <v>985</v>
      </c>
      <c r="E18" s="123"/>
      <c r="F18" s="119" t="s">
        <v>987</v>
      </c>
      <c r="G18" s="119"/>
      <c r="H18" s="123"/>
      <c r="I18" s="123"/>
      <c r="J18" s="123"/>
      <c r="K18" s="123"/>
      <c r="L18" s="123"/>
      <c r="M18" s="123"/>
      <c r="N18" s="123"/>
      <c r="O18" s="123"/>
      <c r="P18" s="123"/>
      <c r="Q18" s="123"/>
      <c r="R18" s="123"/>
    </row>
    <row r="19" spans="1:18" ht="241.2" customHeight="1" x14ac:dyDescent="0.3">
      <c r="A19" s="3" t="s">
        <v>988</v>
      </c>
      <c r="B19" s="119" t="s">
        <v>2673</v>
      </c>
      <c r="C19" s="119"/>
      <c r="D19" s="119"/>
      <c r="E19" s="119" t="s">
        <v>2675</v>
      </c>
      <c r="F19" s="98" t="s">
        <v>1055</v>
      </c>
      <c r="G19" s="2" t="s">
        <v>1056</v>
      </c>
      <c r="H19" s="18" t="s">
        <v>1057</v>
      </c>
      <c r="I19" s="147" t="s">
        <v>1058</v>
      </c>
      <c r="J19" s="147"/>
      <c r="K19" s="98" t="s">
        <v>1059</v>
      </c>
      <c r="L19" s="147" t="s">
        <v>1060</v>
      </c>
      <c r="M19" s="152"/>
      <c r="N19" s="152"/>
      <c r="O19" s="152"/>
      <c r="P19" s="152"/>
      <c r="Q19" s="152"/>
    </row>
    <row r="20" spans="1:18" ht="205.2" customHeight="1" x14ac:dyDescent="0.3">
      <c r="A20" s="3" t="s">
        <v>1077</v>
      </c>
      <c r="B20" s="119" t="s">
        <v>2677</v>
      </c>
      <c r="C20" s="119" t="s">
        <v>2678</v>
      </c>
      <c r="D20" s="119" t="s">
        <v>2679</v>
      </c>
      <c r="E20" s="119" t="s">
        <v>2676</v>
      </c>
      <c r="F20" s="98" t="s">
        <v>1092</v>
      </c>
      <c r="G20" s="2" t="s">
        <v>1093</v>
      </c>
      <c r="I20" s="147" t="s">
        <v>1094</v>
      </c>
      <c r="J20" s="147"/>
      <c r="L20" s="152" t="s">
        <v>1095</v>
      </c>
      <c r="M20" s="152"/>
      <c r="N20" s="152"/>
      <c r="O20" s="152"/>
      <c r="P20" s="152"/>
      <c r="Q20" s="152"/>
    </row>
    <row r="21" spans="1:18" ht="241.2" customHeight="1" x14ac:dyDescent="0.3">
      <c r="A21" s="3" t="s">
        <v>1137</v>
      </c>
      <c r="B21" s="119"/>
      <c r="C21" s="119"/>
      <c r="D21" s="119"/>
      <c r="E21" s="123"/>
      <c r="F21" s="147" t="s">
        <v>2680</v>
      </c>
      <c r="G21" s="147"/>
      <c r="H21" s="147"/>
      <c r="I21" s="123"/>
      <c r="J21" s="123"/>
      <c r="K21" s="123"/>
      <c r="L21" s="123"/>
      <c r="M21" s="123"/>
      <c r="N21" s="123"/>
      <c r="O21" s="123"/>
      <c r="P21" s="123"/>
      <c r="Q21" s="123"/>
    </row>
    <row r="22" spans="1:18" s="68" customFormat="1" ht="60" customHeight="1" x14ac:dyDescent="0.3">
      <c r="A22" s="70" t="s">
        <v>1163</v>
      </c>
      <c r="B22" s="127"/>
      <c r="C22" s="127"/>
      <c r="D22" s="127"/>
      <c r="E22" s="129"/>
      <c r="F22" s="150" t="s">
        <v>2682</v>
      </c>
      <c r="G22" s="150"/>
      <c r="H22" s="150"/>
      <c r="I22" s="149" t="s">
        <v>2681</v>
      </c>
      <c r="J22" s="149"/>
      <c r="K22" s="149"/>
      <c r="L22" s="150" t="s">
        <v>2683</v>
      </c>
      <c r="M22" s="150"/>
      <c r="N22" s="150"/>
      <c r="O22" s="150"/>
      <c r="P22" s="150"/>
      <c r="Q22" s="150"/>
      <c r="R22" s="150"/>
    </row>
    <row r="23" spans="1:18" ht="43.2" customHeight="1" x14ac:dyDescent="0.3">
      <c r="A23" s="3" t="s">
        <v>1173</v>
      </c>
      <c r="B23" s="129"/>
      <c r="C23" s="129"/>
      <c r="D23" s="129"/>
      <c r="E23" s="129"/>
      <c r="F23" s="147" t="s">
        <v>1189</v>
      </c>
      <c r="G23" s="147"/>
      <c r="H23" s="147"/>
      <c r="I23" s="129"/>
      <c r="J23" s="129"/>
      <c r="K23" s="129"/>
      <c r="L23" s="129"/>
      <c r="M23" s="127"/>
      <c r="N23" s="129"/>
      <c r="O23" s="129"/>
      <c r="P23" s="129"/>
      <c r="Q23" s="129"/>
    </row>
    <row r="24" spans="1:18" ht="61.2" customHeight="1" x14ac:dyDescent="0.3">
      <c r="A24" s="3" t="s">
        <v>1190</v>
      </c>
      <c r="B24" s="127"/>
      <c r="C24" s="127"/>
      <c r="D24" s="127"/>
      <c r="E24" s="127"/>
      <c r="F24" s="147" t="s">
        <v>2684</v>
      </c>
      <c r="G24" s="147"/>
      <c r="H24" s="147"/>
      <c r="I24" s="147" t="s">
        <v>2685</v>
      </c>
      <c r="J24" s="147"/>
      <c r="K24" s="147"/>
      <c r="L24" s="147" t="s">
        <v>2686</v>
      </c>
      <c r="M24" s="147"/>
      <c r="N24" s="147"/>
      <c r="O24" s="147"/>
      <c r="P24" s="147"/>
      <c r="Q24" s="147"/>
      <c r="R24" s="147"/>
    </row>
    <row r="25" spans="1:18" ht="82.8" customHeight="1" x14ac:dyDescent="0.3">
      <c r="A25" s="3" t="s">
        <v>1219</v>
      </c>
      <c r="B25" s="127"/>
      <c r="C25" s="127"/>
      <c r="D25" s="127"/>
      <c r="E25" s="129"/>
      <c r="F25" s="147" t="s">
        <v>1269</v>
      </c>
      <c r="G25" s="147"/>
      <c r="H25" s="147"/>
      <c r="I25" s="129"/>
      <c r="J25" s="129"/>
      <c r="K25" s="129"/>
      <c r="L25" s="129"/>
      <c r="M25" s="129"/>
      <c r="N25" s="129"/>
      <c r="O25" s="129"/>
      <c r="P25" s="129"/>
      <c r="Q25" s="129"/>
      <c r="R25" s="129"/>
    </row>
    <row r="26" spans="1:18" s="80" customFormat="1" ht="409.2" customHeight="1" x14ac:dyDescent="0.3">
      <c r="A26" s="77" t="s">
        <v>1535</v>
      </c>
      <c r="B26" s="127"/>
      <c r="C26" s="127"/>
      <c r="D26" s="127"/>
      <c r="E26" s="127"/>
      <c r="F26" s="147" t="s">
        <v>2687</v>
      </c>
      <c r="G26" s="147"/>
      <c r="H26" s="147"/>
      <c r="I26" s="127"/>
      <c r="J26" s="127"/>
      <c r="K26" s="127"/>
      <c r="L26" s="127"/>
      <c r="M26" s="127"/>
      <c r="N26" s="127"/>
      <c r="O26" s="127"/>
      <c r="P26" s="127"/>
      <c r="Q26" s="127"/>
      <c r="R26" s="127"/>
    </row>
    <row r="27" spans="1:18" x14ac:dyDescent="0.3">
      <c r="A27" s="3" t="s">
        <v>1557</v>
      </c>
    </row>
    <row r="28" spans="1:18" ht="129.6" customHeight="1" x14ac:dyDescent="0.3">
      <c r="A28" s="3" t="s">
        <v>1600</v>
      </c>
      <c r="B28" s="127"/>
      <c r="C28" s="127"/>
      <c r="D28" s="127"/>
      <c r="E28" s="129"/>
      <c r="F28" s="147" t="s">
        <v>2688</v>
      </c>
      <c r="G28" s="147"/>
      <c r="H28" s="147"/>
      <c r="I28" s="147" t="s">
        <v>2689</v>
      </c>
      <c r="J28" s="152"/>
      <c r="K28" s="152"/>
      <c r="L28" s="152" t="s">
        <v>2690</v>
      </c>
      <c r="M28" s="152"/>
      <c r="N28" s="152"/>
      <c r="O28" s="152"/>
      <c r="P28" s="152"/>
      <c r="Q28" s="152"/>
      <c r="R28" s="129"/>
    </row>
    <row r="29" spans="1:18" ht="51.6" customHeight="1" x14ac:dyDescent="0.3">
      <c r="A29" s="3" t="s">
        <v>1679</v>
      </c>
      <c r="F29" s="147" t="s">
        <v>1680</v>
      </c>
      <c r="G29" s="147"/>
      <c r="H29" s="147"/>
      <c r="I29" s="147" t="s">
        <v>1681</v>
      </c>
      <c r="J29" s="147"/>
      <c r="K29" s="147"/>
      <c r="L29" s="147" t="s">
        <v>1682</v>
      </c>
      <c r="M29" s="147"/>
      <c r="N29" s="147"/>
      <c r="O29" s="147"/>
      <c r="P29" s="147"/>
      <c r="Q29" s="147"/>
    </row>
    <row r="30" spans="1:18" ht="409.2" customHeight="1" x14ac:dyDescent="0.3">
      <c r="A30" s="3" t="s">
        <v>1691</v>
      </c>
      <c r="B30" s="127" t="s">
        <v>2695</v>
      </c>
      <c r="C30" s="127" t="s">
        <v>2692</v>
      </c>
      <c r="D30" s="127" t="s">
        <v>2693</v>
      </c>
      <c r="E30" s="127" t="s">
        <v>2694</v>
      </c>
      <c r="F30" s="147" t="s">
        <v>1779</v>
      </c>
      <c r="G30" s="147"/>
      <c r="H30" s="147"/>
      <c r="I30" s="147" t="s">
        <v>1780</v>
      </c>
      <c r="J30" s="147"/>
      <c r="K30" s="147"/>
      <c r="L30" s="147" t="s">
        <v>1781</v>
      </c>
      <c r="M30" s="147"/>
      <c r="N30" s="147"/>
      <c r="O30" s="147"/>
      <c r="P30" s="147"/>
      <c r="Q30" s="147"/>
      <c r="R30" s="147"/>
    </row>
    <row r="31" spans="1:18" ht="343.2" customHeight="1" x14ac:dyDescent="0.3">
      <c r="A31" s="3" t="s">
        <v>1788</v>
      </c>
      <c r="B31" s="127" t="s">
        <v>2691</v>
      </c>
      <c r="C31" s="127"/>
      <c r="D31" s="127"/>
      <c r="E31" s="127" t="s">
        <v>2696</v>
      </c>
      <c r="F31" s="147" t="s">
        <v>2697</v>
      </c>
      <c r="G31" s="152"/>
      <c r="H31" s="152"/>
      <c r="I31" s="147" t="s">
        <v>2698</v>
      </c>
      <c r="J31" s="152"/>
      <c r="K31" s="152"/>
      <c r="L31" s="147" t="s">
        <v>2699</v>
      </c>
      <c r="M31" s="152"/>
      <c r="N31" s="152"/>
      <c r="O31" s="152"/>
      <c r="P31" s="152"/>
      <c r="Q31" s="152"/>
      <c r="R31" s="152"/>
    </row>
    <row r="32" spans="1:18" ht="277.2" customHeight="1" x14ac:dyDescent="0.3">
      <c r="A32" s="3" t="s">
        <v>1816</v>
      </c>
      <c r="B32" s="127"/>
      <c r="C32" s="127" t="s">
        <v>2700</v>
      </c>
      <c r="D32" s="127" t="s">
        <v>2701</v>
      </c>
      <c r="E32" s="127" t="s">
        <v>2702</v>
      </c>
      <c r="F32" s="98" t="s">
        <v>1895</v>
      </c>
      <c r="G32" s="2" t="s">
        <v>1896</v>
      </c>
      <c r="J32" s="77" t="s">
        <v>1897</v>
      </c>
      <c r="K32" s="98" t="s">
        <v>1898</v>
      </c>
    </row>
    <row r="33" spans="1:18" ht="73.2" customHeight="1" x14ac:dyDescent="0.3">
      <c r="A33" s="3" t="s">
        <v>1911</v>
      </c>
      <c r="B33" s="127"/>
      <c r="C33" s="129"/>
      <c r="D33" s="129"/>
      <c r="E33" s="129"/>
      <c r="F33" s="152" t="s">
        <v>2703</v>
      </c>
      <c r="G33" s="152"/>
      <c r="H33" s="152"/>
      <c r="I33" s="147" t="s">
        <v>2705</v>
      </c>
      <c r="J33" s="152"/>
      <c r="K33" s="152"/>
      <c r="L33" s="147" t="s">
        <v>2704</v>
      </c>
      <c r="M33" s="152"/>
      <c r="N33" s="152"/>
      <c r="O33" s="152"/>
      <c r="P33" s="152"/>
      <c r="Q33" s="152"/>
      <c r="R33" s="152"/>
    </row>
    <row r="34" spans="1:18" ht="73.2" customHeight="1" x14ac:dyDescent="0.3">
      <c r="A34" s="3" t="s">
        <v>1975</v>
      </c>
      <c r="F34" s="98" t="s">
        <v>1992</v>
      </c>
      <c r="G34" s="2" t="s">
        <v>1993</v>
      </c>
      <c r="H34" s="18" t="s">
        <v>1994</v>
      </c>
      <c r="I34" s="18" t="s">
        <v>1995</v>
      </c>
      <c r="J34" s="98" t="s">
        <v>1996</v>
      </c>
      <c r="K34" s="98" t="s">
        <v>1997</v>
      </c>
      <c r="L34" s="98" t="s">
        <v>1998</v>
      </c>
      <c r="M34" s="98" t="s">
        <v>1999</v>
      </c>
      <c r="N34" s="147" t="s">
        <v>2002</v>
      </c>
      <c r="O34" s="147"/>
      <c r="P34" s="147"/>
      <c r="Q34" s="2" t="s">
        <v>2000</v>
      </c>
      <c r="R34" s="98" t="s">
        <v>2001</v>
      </c>
    </row>
    <row r="35" spans="1:18" ht="136.80000000000001" customHeight="1" x14ac:dyDescent="0.3">
      <c r="A35" s="3" t="s">
        <v>2006</v>
      </c>
      <c r="B35" s="127"/>
      <c r="C35" s="127"/>
      <c r="D35" s="127"/>
      <c r="E35" s="127"/>
      <c r="F35" s="147" t="s">
        <v>2706</v>
      </c>
      <c r="G35" s="147"/>
      <c r="H35" s="147"/>
      <c r="I35" s="147" t="s">
        <v>2707</v>
      </c>
      <c r="J35" s="147"/>
      <c r="K35" s="147"/>
      <c r="L35" s="127"/>
      <c r="M35" s="127"/>
      <c r="N35" s="127"/>
      <c r="O35" s="127"/>
      <c r="P35" s="127"/>
      <c r="Q35" s="127"/>
      <c r="R35" s="127"/>
    </row>
    <row r="36" spans="1:18" ht="186" customHeight="1" x14ac:dyDescent="0.3">
      <c r="A36" s="3" t="s">
        <v>2039</v>
      </c>
      <c r="E36" s="127" t="s">
        <v>2054</v>
      </c>
      <c r="F36" s="98" t="s">
        <v>2055</v>
      </c>
      <c r="I36" s="18" t="s">
        <v>2056</v>
      </c>
      <c r="L36" s="147" t="s">
        <v>2057</v>
      </c>
      <c r="M36" s="147"/>
      <c r="N36" s="147"/>
      <c r="O36" s="147"/>
      <c r="P36" s="147"/>
      <c r="Q36" s="147"/>
      <c r="R36" s="147"/>
    </row>
    <row r="37" spans="1:18" ht="409.2" customHeight="1" x14ac:dyDescent="0.3">
      <c r="A37" s="3" t="s">
        <v>2063</v>
      </c>
      <c r="E37" s="127" t="s">
        <v>2708</v>
      </c>
      <c r="F37" s="127"/>
      <c r="G37" s="127"/>
      <c r="H37" s="127"/>
      <c r="I37" s="127"/>
      <c r="J37" s="127"/>
      <c r="K37" s="127"/>
      <c r="L37" s="127"/>
      <c r="M37" s="127"/>
      <c r="N37" s="127"/>
      <c r="O37" s="127"/>
      <c r="P37" s="127"/>
      <c r="Q37" s="127"/>
      <c r="R37" s="127"/>
    </row>
    <row r="38" spans="1:18" ht="187.2" x14ac:dyDescent="0.3">
      <c r="A38" s="3" t="s">
        <v>2096</v>
      </c>
      <c r="F38" s="98" t="s">
        <v>2130</v>
      </c>
      <c r="G38" s="2" t="s">
        <v>2131</v>
      </c>
      <c r="H38" s="98" t="s">
        <v>2709</v>
      </c>
      <c r="I38" s="18" t="s">
        <v>2132</v>
      </c>
      <c r="J38" s="102" t="s">
        <v>2133</v>
      </c>
      <c r="K38" s="98" t="s">
        <v>2134</v>
      </c>
      <c r="L38" s="98" t="s">
        <v>2135</v>
      </c>
      <c r="M38" s="98" t="s">
        <v>2136</v>
      </c>
      <c r="N38" s="147" t="s">
        <v>2137</v>
      </c>
      <c r="O38" s="147"/>
      <c r="P38" s="147"/>
      <c r="Q38" s="98" t="s">
        <v>248</v>
      </c>
      <c r="R38" s="98" t="s">
        <v>2138</v>
      </c>
    </row>
    <row r="39" spans="1:18" s="128" customFormat="1" ht="118.2" customHeight="1" x14ac:dyDescent="0.3">
      <c r="A39" s="129" t="s">
        <v>2200</v>
      </c>
      <c r="B39" s="129"/>
      <c r="C39" s="129"/>
      <c r="D39" s="129"/>
      <c r="E39" s="129"/>
      <c r="F39" s="127" t="s">
        <v>2202</v>
      </c>
      <c r="G39" s="127" t="s">
        <v>2201</v>
      </c>
      <c r="H39" s="127" t="s">
        <v>2203</v>
      </c>
      <c r="I39" s="127" t="s">
        <v>2204</v>
      </c>
      <c r="J39" s="129" t="s">
        <v>2205</v>
      </c>
      <c r="K39" s="127" t="s">
        <v>2206</v>
      </c>
      <c r="L39" s="127" t="s">
        <v>2207</v>
      </c>
      <c r="M39" s="127" t="s">
        <v>2208</v>
      </c>
      <c r="N39" s="147" t="s">
        <v>2209</v>
      </c>
      <c r="O39" s="147"/>
      <c r="P39" s="147"/>
      <c r="Q39" s="127" t="s">
        <v>2210</v>
      </c>
      <c r="R39" s="127" t="s">
        <v>2211</v>
      </c>
    </row>
    <row r="40" spans="1:18" ht="408" customHeight="1" x14ac:dyDescent="0.3">
      <c r="A40" s="3" t="s">
        <v>2220</v>
      </c>
      <c r="B40" s="3" t="s">
        <v>2710</v>
      </c>
      <c r="C40" s="123" t="s">
        <v>2711</v>
      </c>
      <c r="D40" s="123" t="s">
        <v>2712</v>
      </c>
      <c r="E40" s="104" t="s">
        <v>2716</v>
      </c>
      <c r="F40" s="104" t="s">
        <v>2272</v>
      </c>
      <c r="G40" s="2" t="s">
        <v>2273</v>
      </c>
      <c r="I40" s="18" t="s">
        <v>2274</v>
      </c>
      <c r="J40" s="104" t="s">
        <v>2275</v>
      </c>
      <c r="K40" s="98" t="s">
        <v>2276</v>
      </c>
      <c r="L40" s="98" t="s">
        <v>2277</v>
      </c>
    </row>
    <row r="41" spans="1:18" ht="160.19999999999999" customHeight="1" x14ac:dyDescent="0.3">
      <c r="A41" s="3" t="s">
        <v>2289</v>
      </c>
      <c r="F41" s="119" t="s">
        <v>2396</v>
      </c>
      <c r="G41" s="119" t="s">
        <v>2397</v>
      </c>
      <c r="I41" s="147" t="s">
        <v>2398</v>
      </c>
      <c r="J41" s="147"/>
      <c r="K41" s="147"/>
      <c r="L41" s="147" t="s">
        <v>2399</v>
      </c>
      <c r="M41" s="147"/>
      <c r="N41" s="147"/>
      <c r="O41" s="147"/>
      <c r="P41" s="147"/>
      <c r="Q41" s="147"/>
    </row>
    <row r="42" spans="1:18" ht="48" customHeight="1" x14ac:dyDescent="0.3">
      <c r="A42" s="3" t="s">
        <v>2427</v>
      </c>
      <c r="F42" s="147" t="s">
        <v>2498</v>
      </c>
      <c r="G42" s="147"/>
      <c r="H42" s="147"/>
      <c r="I42" s="147" t="s">
        <v>2499</v>
      </c>
      <c r="J42" s="147"/>
      <c r="K42" s="147"/>
      <c r="L42" s="147" t="s">
        <v>2500</v>
      </c>
      <c r="M42" s="147"/>
      <c r="N42" s="147"/>
      <c r="O42" s="147"/>
      <c r="P42" s="147"/>
      <c r="Q42" s="147"/>
    </row>
    <row r="43" spans="1:18" ht="409.2" customHeight="1" x14ac:dyDescent="0.3">
      <c r="A43" s="3" t="s">
        <v>2510</v>
      </c>
      <c r="C43" s="119" t="s">
        <v>2554</v>
      </c>
      <c r="D43" s="119" t="s">
        <v>2553</v>
      </c>
      <c r="E43" s="119" t="s">
        <v>2552</v>
      </c>
      <c r="F43" s="147" t="s">
        <v>2555</v>
      </c>
      <c r="G43" s="147"/>
      <c r="H43" s="147"/>
    </row>
    <row r="44" spans="1:18" ht="70.8" customHeight="1" x14ac:dyDescent="0.3">
      <c r="A44" s="3" t="s">
        <v>2570</v>
      </c>
      <c r="B44" s="127"/>
      <c r="C44" s="127"/>
      <c r="D44" s="127"/>
      <c r="E44" s="129"/>
      <c r="F44" s="147" t="s">
        <v>2713</v>
      </c>
      <c r="G44" s="152"/>
      <c r="H44" s="152"/>
      <c r="I44" s="147" t="s">
        <v>2714</v>
      </c>
      <c r="J44" s="152"/>
      <c r="K44" s="152"/>
      <c r="L44" s="147" t="s">
        <v>2715</v>
      </c>
      <c r="M44" s="152"/>
      <c r="N44" s="152"/>
      <c r="O44" s="152"/>
      <c r="P44" s="152"/>
      <c r="Q44" s="152"/>
      <c r="R44" s="152"/>
    </row>
    <row r="45" spans="1:18" ht="73.8" customHeight="1" x14ac:dyDescent="0.3">
      <c r="A45" s="3" t="s">
        <v>2578</v>
      </c>
      <c r="C45" s="119" t="s">
        <v>2593</v>
      </c>
      <c r="F45" s="98" t="s">
        <v>2594</v>
      </c>
      <c r="G45" s="2" t="s">
        <v>2595</v>
      </c>
      <c r="I45" s="147" t="s">
        <v>2596</v>
      </c>
      <c r="J45" s="147"/>
      <c r="K45" s="147"/>
      <c r="L45" s="147" t="s">
        <v>2597</v>
      </c>
      <c r="M45" s="147"/>
      <c r="N45" s="147"/>
      <c r="O45" s="147"/>
      <c r="P45" s="147"/>
      <c r="Q45" s="147"/>
    </row>
    <row r="46" spans="1:18" ht="57.6" x14ac:dyDescent="0.3">
      <c r="A46" s="3" t="s">
        <v>2639</v>
      </c>
      <c r="F46" s="98" t="s">
        <v>2640</v>
      </c>
      <c r="G46" s="2" t="s">
        <v>2641</v>
      </c>
      <c r="H46" s="18" t="s">
        <v>2642</v>
      </c>
      <c r="I46" s="18" t="s">
        <v>2643</v>
      </c>
      <c r="J46" s="119" t="s">
        <v>2644</v>
      </c>
      <c r="K46" s="98" t="s">
        <v>2645</v>
      </c>
      <c r="L46" s="98" t="s">
        <v>2646</v>
      </c>
      <c r="M46" s="98" t="s">
        <v>2647</v>
      </c>
      <c r="N46" s="154" t="s">
        <v>2648</v>
      </c>
      <c r="O46" s="154"/>
      <c r="P46" s="154"/>
      <c r="Q46" s="2" t="s">
        <v>2649</v>
      </c>
    </row>
  </sheetData>
  <mergeCells count="73">
    <mergeCell ref="F21:H21"/>
    <mergeCell ref="I45:K45"/>
    <mergeCell ref="L45:Q45"/>
    <mergeCell ref="N38:P38"/>
    <mergeCell ref="N34:P34"/>
    <mergeCell ref="L36:R36"/>
    <mergeCell ref="F30:H30"/>
    <mergeCell ref="I30:K30"/>
    <mergeCell ref="L30:R30"/>
    <mergeCell ref="N39:P39"/>
    <mergeCell ref="N46:P46"/>
    <mergeCell ref="I41:K41"/>
    <mergeCell ref="L41:Q41"/>
    <mergeCell ref="F42:H42"/>
    <mergeCell ref="I42:K42"/>
    <mergeCell ref="L42:Q42"/>
    <mergeCell ref="L44:R44"/>
    <mergeCell ref="F4:G4"/>
    <mergeCell ref="F8:H8"/>
    <mergeCell ref="I10:K10"/>
    <mergeCell ref="L10:R10"/>
    <mergeCell ref="F11:H11"/>
    <mergeCell ref="I11:K11"/>
    <mergeCell ref="F9:H9"/>
    <mergeCell ref="I4:J4"/>
    <mergeCell ref="N6:P6"/>
    <mergeCell ref="N7:P7"/>
    <mergeCell ref="I8:J8"/>
    <mergeCell ref="L8:Q8"/>
    <mergeCell ref="N1:P1"/>
    <mergeCell ref="N2:P2"/>
    <mergeCell ref="N3:P3"/>
    <mergeCell ref="N4:P4"/>
    <mergeCell ref="N5:P5"/>
    <mergeCell ref="F15:H15"/>
    <mergeCell ref="F17:H17"/>
    <mergeCell ref="F12:H12"/>
    <mergeCell ref="L13:R13"/>
    <mergeCell ref="I13:K13"/>
    <mergeCell ref="F13:H13"/>
    <mergeCell ref="I19:J19"/>
    <mergeCell ref="L19:Q19"/>
    <mergeCell ref="I20:J20"/>
    <mergeCell ref="L20:Q20"/>
    <mergeCell ref="L15:P15"/>
    <mergeCell ref="L16:P16"/>
    <mergeCell ref="I15:K15"/>
    <mergeCell ref="L29:Q29"/>
    <mergeCell ref="I29:K29"/>
    <mergeCell ref="F28:H28"/>
    <mergeCell ref="F29:H29"/>
    <mergeCell ref="F22:H22"/>
    <mergeCell ref="I22:K22"/>
    <mergeCell ref="L22:R22"/>
    <mergeCell ref="F23:H23"/>
    <mergeCell ref="F24:H24"/>
    <mergeCell ref="I24:K24"/>
    <mergeCell ref="L24:R24"/>
    <mergeCell ref="F25:H25"/>
    <mergeCell ref="F26:H26"/>
    <mergeCell ref="I28:K28"/>
    <mergeCell ref="L28:Q28"/>
    <mergeCell ref="F31:H31"/>
    <mergeCell ref="I31:K31"/>
    <mergeCell ref="L31:R31"/>
    <mergeCell ref="F33:H33"/>
    <mergeCell ref="I33:K33"/>
    <mergeCell ref="L33:R33"/>
    <mergeCell ref="F35:H35"/>
    <mergeCell ref="I35:K35"/>
    <mergeCell ref="F43:H43"/>
    <mergeCell ref="F44:H44"/>
    <mergeCell ref="I44:K4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60" zoomScaleNormal="60" workbookViewId="0">
      <pane ySplit="1" topLeftCell="A2" activePane="bottomLeft" state="frozen"/>
      <selection pane="bottomLeft" activeCell="B20" sqref="B20:E20"/>
    </sheetView>
  </sheetViews>
  <sheetFormatPr defaultRowHeight="14.4" x14ac:dyDescent="0.3"/>
  <cols>
    <col min="1" max="1" width="41.33203125" style="3" customWidth="1"/>
    <col min="2" max="2" width="73.88671875" style="3" customWidth="1"/>
    <col min="3" max="3" width="71.44140625" style="2" customWidth="1"/>
    <col min="4" max="4" width="60" style="2" customWidth="1"/>
    <col min="5" max="5" width="128.88671875" customWidth="1"/>
    <col min="6" max="6" width="128.88671875" style="128" customWidth="1"/>
  </cols>
  <sheetData>
    <row r="1" spans="1:6" x14ac:dyDescent="0.3">
      <c r="A1" s="3" t="s">
        <v>0</v>
      </c>
      <c r="B1" s="3" t="s">
        <v>35</v>
      </c>
      <c r="C1" s="2" t="s">
        <v>36</v>
      </c>
      <c r="D1" s="2" t="s">
        <v>37</v>
      </c>
      <c r="E1" t="s">
        <v>2502</v>
      </c>
      <c r="F1" s="128" t="s">
        <v>2717</v>
      </c>
    </row>
    <row r="2" spans="1:6" s="3" customFormat="1" ht="129.6" x14ac:dyDescent="0.3">
      <c r="A2" s="3" t="s">
        <v>49</v>
      </c>
      <c r="B2" s="2" t="s">
        <v>135</v>
      </c>
      <c r="C2" s="2" t="s">
        <v>136</v>
      </c>
      <c r="D2" s="2" t="s">
        <v>137</v>
      </c>
      <c r="F2" s="129"/>
    </row>
    <row r="3" spans="1:6" ht="158.4" x14ac:dyDescent="0.3">
      <c r="A3" s="3" t="s">
        <v>155</v>
      </c>
      <c r="B3" s="2" t="s">
        <v>211</v>
      </c>
      <c r="C3" s="2" t="s">
        <v>212</v>
      </c>
      <c r="D3" s="2" t="s">
        <v>213</v>
      </c>
    </row>
    <row r="4" spans="1:6" ht="409.2" customHeight="1" x14ac:dyDescent="0.3">
      <c r="A4" s="3" t="s">
        <v>225</v>
      </c>
      <c r="B4" s="147" t="s">
        <v>269</v>
      </c>
      <c r="C4" s="152"/>
      <c r="D4" s="152"/>
    </row>
    <row r="5" spans="1:6" ht="378" customHeight="1" x14ac:dyDescent="0.3">
      <c r="A5" s="3" t="s">
        <v>272</v>
      </c>
      <c r="B5" s="127"/>
      <c r="C5" s="127"/>
      <c r="D5" s="127"/>
      <c r="F5" s="130" t="s">
        <v>376</v>
      </c>
    </row>
    <row r="6" spans="1:6" ht="214.8" customHeight="1" x14ac:dyDescent="0.3">
      <c r="A6" s="3" t="s">
        <v>411</v>
      </c>
      <c r="B6" s="18" t="s">
        <v>423</v>
      </c>
      <c r="C6" s="2" t="s">
        <v>424</v>
      </c>
      <c r="D6" s="2" t="s">
        <v>425</v>
      </c>
    </row>
    <row r="7" spans="1:6" ht="214.8" customHeight="1" x14ac:dyDescent="0.3">
      <c r="A7" s="3" t="s">
        <v>427</v>
      </c>
      <c r="B7" s="18" t="s">
        <v>444</v>
      </c>
      <c r="C7" s="2" t="s">
        <v>445</v>
      </c>
      <c r="D7" s="2" t="s">
        <v>446</v>
      </c>
    </row>
    <row r="8" spans="1:6" ht="309" customHeight="1" x14ac:dyDescent="0.3">
      <c r="A8" s="3" t="s">
        <v>447</v>
      </c>
      <c r="B8" s="147" t="s">
        <v>485</v>
      </c>
      <c r="C8" s="152"/>
      <c r="D8" s="152"/>
    </row>
    <row r="9" spans="1:6" ht="170.4" customHeight="1" x14ac:dyDescent="0.3">
      <c r="A9" s="3" t="s">
        <v>488</v>
      </c>
      <c r="B9" s="147" t="s">
        <v>546</v>
      </c>
      <c r="C9" s="147"/>
      <c r="D9" s="147"/>
    </row>
    <row r="10" spans="1:6" ht="100.2" customHeight="1" x14ac:dyDescent="0.3">
      <c r="A10" s="3" t="s">
        <v>553</v>
      </c>
      <c r="B10" s="147" t="s">
        <v>593</v>
      </c>
      <c r="C10" s="147"/>
      <c r="D10" s="147"/>
    </row>
    <row r="11" spans="1:6" ht="62.4" customHeight="1" x14ac:dyDescent="0.3">
      <c r="A11" s="3" t="s">
        <v>609</v>
      </c>
      <c r="B11" s="147" t="s">
        <v>608</v>
      </c>
      <c r="C11" s="147"/>
      <c r="D11" s="147"/>
    </row>
    <row r="12" spans="1:6" x14ac:dyDescent="0.3">
      <c r="A12" s="3" t="s">
        <v>612</v>
      </c>
    </row>
    <row r="13" spans="1:6" ht="110.4" customHeight="1" x14ac:dyDescent="0.3">
      <c r="A13" s="3" t="s">
        <v>692</v>
      </c>
      <c r="B13" s="147" t="s">
        <v>693</v>
      </c>
      <c r="C13" s="147"/>
      <c r="D13" s="147"/>
    </row>
    <row r="14" spans="1:6" ht="35.4" customHeight="1" x14ac:dyDescent="0.3">
      <c r="A14" s="3" t="s">
        <v>695</v>
      </c>
      <c r="B14" s="147" t="s">
        <v>720</v>
      </c>
      <c r="C14" s="147"/>
      <c r="D14" s="147"/>
    </row>
    <row r="15" spans="1:6" ht="129.6" x14ac:dyDescent="0.3">
      <c r="A15" s="3" t="s">
        <v>770</v>
      </c>
      <c r="B15" s="67" t="s">
        <v>774</v>
      </c>
      <c r="C15" s="2" t="s">
        <v>775</v>
      </c>
      <c r="D15" s="2" t="s">
        <v>776</v>
      </c>
    </row>
    <row r="16" spans="1:6" ht="158.4" x14ac:dyDescent="0.3">
      <c r="A16" s="3" t="s">
        <v>883</v>
      </c>
      <c r="B16" s="67" t="s">
        <v>894</v>
      </c>
      <c r="C16" s="2" t="s">
        <v>895</v>
      </c>
      <c r="D16" s="2" t="s">
        <v>896</v>
      </c>
    </row>
    <row r="17" spans="1:6" x14ac:dyDescent="0.3">
      <c r="A17" s="3" t="s">
        <v>918</v>
      </c>
      <c r="B17" s="147" t="s">
        <v>977</v>
      </c>
      <c r="C17" s="147"/>
      <c r="D17" s="147"/>
    </row>
    <row r="18" spans="1:6" x14ac:dyDescent="0.3">
      <c r="A18" s="3" t="s">
        <v>985</v>
      </c>
      <c r="B18" s="3" t="s">
        <v>2718</v>
      </c>
    </row>
    <row r="19" spans="1:6" ht="408" customHeight="1" x14ac:dyDescent="0.3">
      <c r="A19" s="3" t="s">
        <v>1061</v>
      </c>
      <c r="B19" s="67" t="s">
        <v>1062</v>
      </c>
      <c r="C19" s="2" t="s">
        <v>1063</v>
      </c>
      <c r="D19" s="2" t="s">
        <v>1064</v>
      </c>
      <c r="E19" s="67" t="s">
        <v>1065</v>
      </c>
      <c r="F19" s="127"/>
    </row>
    <row r="20" spans="1:6" ht="36" customHeight="1" x14ac:dyDescent="0.3">
      <c r="A20" s="3" t="s">
        <v>1096</v>
      </c>
      <c r="B20" s="147" t="s">
        <v>1097</v>
      </c>
      <c r="C20" s="152"/>
      <c r="D20" s="152"/>
      <c r="E20" s="152"/>
      <c r="F20" s="129"/>
    </row>
    <row r="21" spans="1:6" ht="127.2" customHeight="1" x14ac:dyDescent="0.3">
      <c r="A21" s="3" t="s">
        <v>1137</v>
      </c>
      <c r="B21" s="147" t="s">
        <v>1138</v>
      </c>
      <c r="C21" s="147"/>
      <c r="D21" s="147"/>
      <c r="E21" s="147"/>
      <c r="F21" s="127"/>
    </row>
    <row r="22" spans="1:6" ht="60" customHeight="1" x14ac:dyDescent="0.3">
      <c r="A22" s="3" t="s">
        <v>1163</v>
      </c>
      <c r="B22" s="147" t="s">
        <v>1167</v>
      </c>
      <c r="C22" s="152"/>
      <c r="D22" s="152"/>
      <c r="E22" s="152"/>
      <c r="F22" s="129"/>
    </row>
    <row r="23" spans="1:6" x14ac:dyDescent="0.3">
      <c r="A23" s="3" t="s">
        <v>1173</v>
      </c>
      <c r="B23" s="147" t="s">
        <v>1189</v>
      </c>
      <c r="C23" s="147"/>
      <c r="D23" s="147"/>
      <c r="E23" s="147"/>
      <c r="F23" s="127"/>
    </row>
    <row r="24" spans="1:6" x14ac:dyDescent="0.3">
      <c r="A24" s="3" t="s">
        <v>1216</v>
      </c>
      <c r="B24" s="147" t="s">
        <v>1217</v>
      </c>
      <c r="C24" s="152"/>
      <c r="D24" s="152"/>
      <c r="E24" s="152"/>
      <c r="F24" s="129"/>
    </row>
    <row r="25" spans="1:6" x14ac:dyDescent="0.3">
      <c r="A25" s="3" t="s">
        <v>1219</v>
      </c>
      <c r="B25" s="147" t="s">
        <v>1270</v>
      </c>
      <c r="C25" s="152"/>
      <c r="D25" s="152"/>
      <c r="E25" s="152"/>
      <c r="F25" s="129"/>
    </row>
    <row r="26" spans="1:6" x14ac:dyDescent="0.3">
      <c r="A26" s="3" t="s">
        <v>1535</v>
      </c>
      <c r="B26" s="147" t="s">
        <v>1536</v>
      </c>
      <c r="C26" s="152"/>
      <c r="D26" s="152"/>
      <c r="E26" s="152"/>
      <c r="F26" s="129"/>
    </row>
    <row r="27" spans="1:6" ht="129.6" x14ac:dyDescent="0.3">
      <c r="B27" s="77" t="s">
        <v>1559</v>
      </c>
      <c r="C27" s="2" t="s">
        <v>1560</v>
      </c>
      <c r="D27" s="77" t="s">
        <v>1561</v>
      </c>
    </row>
    <row r="28" spans="1:6" ht="73.8" customHeight="1" x14ac:dyDescent="0.3">
      <c r="A28" s="3" t="s">
        <v>1600</v>
      </c>
      <c r="B28" s="147" t="s">
        <v>1664</v>
      </c>
      <c r="C28" s="147"/>
      <c r="D28" s="147"/>
      <c r="E28" s="129"/>
      <c r="F28" s="129"/>
    </row>
    <row r="29" spans="1:6" ht="72" x14ac:dyDescent="0.3">
      <c r="A29" s="3" t="s">
        <v>1683</v>
      </c>
      <c r="B29" s="77" t="s">
        <v>1684</v>
      </c>
      <c r="C29" s="2" t="s">
        <v>1685</v>
      </c>
      <c r="D29" s="77" t="s">
        <v>1686</v>
      </c>
    </row>
    <row r="30" spans="1:6" ht="331.2" x14ac:dyDescent="0.3">
      <c r="A30" s="3" t="s">
        <v>1691</v>
      </c>
      <c r="B30" s="77" t="s">
        <v>1782</v>
      </c>
      <c r="C30" s="2" t="s">
        <v>1783</v>
      </c>
      <c r="D30" s="77" t="s">
        <v>1784</v>
      </c>
    </row>
    <row r="31" spans="1:6" ht="144" x14ac:dyDescent="0.3">
      <c r="A31" s="3" t="s">
        <v>1817</v>
      </c>
      <c r="B31" s="77" t="s">
        <v>1899</v>
      </c>
      <c r="C31" s="2" t="s">
        <v>1900</v>
      </c>
      <c r="D31" s="2" t="s">
        <v>1901</v>
      </c>
    </row>
    <row r="32" spans="1:6" x14ac:dyDescent="0.3">
      <c r="A32" s="3" t="s">
        <v>1911</v>
      </c>
      <c r="B32" s="147" t="s">
        <v>1971</v>
      </c>
      <c r="C32" s="152"/>
      <c r="D32" s="152"/>
    </row>
    <row r="33" spans="1:6" ht="57.6" x14ac:dyDescent="0.3">
      <c r="A33" s="3" t="s">
        <v>1975</v>
      </c>
      <c r="B33" s="98" t="s">
        <v>2003</v>
      </c>
      <c r="C33" s="2" t="s">
        <v>2004</v>
      </c>
      <c r="D33" s="2" t="s">
        <v>2005</v>
      </c>
    </row>
    <row r="34" spans="1:6" x14ac:dyDescent="0.3">
      <c r="A34" s="3" t="s">
        <v>2006</v>
      </c>
      <c r="B34" s="147" t="s">
        <v>2035</v>
      </c>
      <c r="C34" s="147"/>
      <c r="D34" s="147"/>
    </row>
    <row r="35" spans="1:6" ht="144" x14ac:dyDescent="0.3">
      <c r="A35" s="3" t="s">
        <v>2039</v>
      </c>
      <c r="B35" s="98" t="s">
        <v>2058</v>
      </c>
      <c r="C35" s="2" t="s">
        <v>2059</v>
      </c>
      <c r="D35" s="2" t="s">
        <v>2060</v>
      </c>
    </row>
    <row r="36" spans="1:6" ht="314.39999999999998" customHeight="1" x14ac:dyDescent="0.3">
      <c r="A36" s="3" t="s">
        <v>2063</v>
      </c>
      <c r="B36" s="147" t="s">
        <v>2095</v>
      </c>
      <c r="C36" s="152"/>
      <c r="D36" s="152"/>
    </row>
    <row r="37" spans="1:6" ht="42" customHeight="1" x14ac:dyDescent="0.3">
      <c r="A37" s="3" t="s">
        <v>2096</v>
      </c>
      <c r="B37" s="151" t="s">
        <v>1168</v>
      </c>
      <c r="C37" s="155"/>
      <c r="D37" s="155"/>
    </row>
    <row r="38" spans="1:6" x14ac:dyDescent="0.3">
      <c r="A38" s="3" t="s">
        <v>2114</v>
      </c>
      <c r="B38" s="152" t="s">
        <v>2139</v>
      </c>
      <c r="C38" s="152"/>
      <c r="D38" s="152"/>
    </row>
    <row r="39" spans="1:6" ht="130.80000000000001" customHeight="1" x14ac:dyDescent="0.3">
      <c r="A39" s="3" t="s">
        <v>2213</v>
      </c>
      <c r="B39" s="147" t="s">
        <v>2212</v>
      </c>
      <c r="C39" s="147"/>
      <c r="D39" s="147"/>
    </row>
    <row r="40" spans="1:6" ht="273.60000000000002" x14ac:dyDescent="0.3">
      <c r="A40" s="3" t="s">
        <v>2220</v>
      </c>
      <c r="B40" s="104" t="s">
        <v>2279</v>
      </c>
      <c r="C40" s="2" t="s">
        <v>2278</v>
      </c>
      <c r="D40" s="2" t="s">
        <v>2280</v>
      </c>
    </row>
    <row r="41" spans="1:6" ht="409.6" customHeight="1" x14ac:dyDescent="0.3">
      <c r="A41" s="3" t="s">
        <v>2289</v>
      </c>
      <c r="B41" s="119" t="s">
        <v>2402</v>
      </c>
      <c r="C41" s="2" t="s">
        <v>2403</v>
      </c>
      <c r="D41" s="2" t="s">
        <v>2404</v>
      </c>
      <c r="E41" s="119" t="s">
        <v>2401</v>
      </c>
      <c r="F41" s="127"/>
    </row>
    <row r="42" spans="1:6" ht="93.6" customHeight="1" x14ac:dyDescent="0.3">
      <c r="A42" s="3" t="s">
        <v>2427</v>
      </c>
      <c r="B42" s="151" t="s">
        <v>2501</v>
      </c>
      <c r="C42" s="151"/>
      <c r="D42" s="151"/>
    </row>
    <row r="43" spans="1:6" ht="409.6" customHeight="1" x14ac:dyDescent="0.3">
      <c r="A43" s="3" t="s">
        <v>2510</v>
      </c>
      <c r="B43" s="147" t="s">
        <v>2556</v>
      </c>
      <c r="C43" s="147"/>
      <c r="D43" s="147"/>
      <c r="E43" s="127"/>
      <c r="F43" s="127"/>
    </row>
    <row r="44" spans="1:6" ht="107.4" customHeight="1" x14ac:dyDescent="0.3">
      <c r="A44" s="3" t="s">
        <v>2557</v>
      </c>
      <c r="B44" s="147" t="s">
        <v>2558</v>
      </c>
      <c r="C44" s="147"/>
      <c r="D44" s="147"/>
      <c r="E44" s="129"/>
      <c r="F44" s="129"/>
    </row>
    <row r="45" spans="1:6" ht="30.6" customHeight="1" x14ac:dyDescent="0.3">
      <c r="A45" s="3" t="s">
        <v>2570</v>
      </c>
      <c r="B45" s="147" t="s">
        <v>1168</v>
      </c>
      <c r="C45" s="147"/>
      <c r="D45" s="147"/>
    </row>
    <row r="46" spans="1:6" ht="88.2" customHeight="1" x14ac:dyDescent="0.3">
      <c r="A46" s="3" t="s">
        <v>2578</v>
      </c>
      <c r="B46" s="147" t="s">
        <v>2596</v>
      </c>
      <c r="C46" s="147"/>
      <c r="D46" s="147"/>
    </row>
    <row r="47" spans="1:6" x14ac:dyDescent="0.3">
      <c r="A47" s="3" t="s">
        <v>2637</v>
      </c>
      <c r="B47" s="152" t="s">
        <v>2650</v>
      </c>
      <c r="C47" s="152"/>
      <c r="D47" s="152"/>
    </row>
  </sheetData>
  <mergeCells count="28">
    <mergeCell ref="B46:D46"/>
    <mergeCell ref="B47:D47"/>
    <mergeCell ref="B42:D42"/>
    <mergeCell ref="B45:D45"/>
    <mergeCell ref="B37:D37"/>
    <mergeCell ref="B38:D38"/>
    <mergeCell ref="B13:D13"/>
    <mergeCell ref="B11:D11"/>
    <mergeCell ref="B4:D4"/>
    <mergeCell ref="B8:D8"/>
    <mergeCell ref="B9:D9"/>
    <mergeCell ref="B10:D10"/>
    <mergeCell ref="B28:D28"/>
    <mergeCell ref="B43:D43"/>
    <mergeCell ref="B44:D44"/>
    <mergeCell ref="B39:D39"/>
    <mergeCell ref="B14:D14"/>
    <mergeCell ref="B17:D17"/>
    <mergeCell ref="B20:E20"/>
    <mergeCell ref="B21:E21"/>
    <mergeCell ref="B22:E22"/>
    <mergeCell ref="B23:E23"/>
    <mergeCell ref="B24:E24"/>
    <mergeCell ref="B25:E25"/>
    <mergeCell ref="B26:E26"/>
    <mergeCell ref="B32:D32"/>
    <mergeCell ref="B34:D34"/>
    <mergeCell ref="B36:D36"/>
  </mergeCell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80" zoomScaleNormal="80" workbookViewId="0">
      <pane ySplit="1" topLeftCell="A2" activePane="bottomLeft" state="frozen"/>
      <selection pane="bottomLeft" activeCell="G3" sqref="G3"/>
    </sheetView>
  </sheetViews>
  <sheetFormatPr defaultRowHeight="14.4" x14ac:dyDescent="0.3"/>
  <cols>
    <col min="1" max="1" width="34.5546875" style="3" bestFit="1" customWidth="1"/>
    <col min="2" max="2" width="31.88671875" style="18" customWidth="1"/>
    <col min="3" max="4" width="45" style="104" bestFit="1" customWidth="1"/>
    <col min="5" max="5" width="20.88671875" style="3" bestFit="1" customWidth="1"/>
    <col min="6" max="6" width="22.21875" style="18" bestFit="1" customWidth="1"/>
    <col min="7" max="7" width="21.44140625" style="18" bestFit="1" customWidth="1"/>
    <col min="8" max="8" width="27.109375" style="18" bestFit="1" customWidth="1"/>
    <col min="9" max="9" width="17.44140625" style="18" bestFit="1" customWidth="1"/>
    <col min="10" max="10" width="31.21875" style="2" bestFit="1" customWidth="1"/>
    <col min="11" max="11" width="16.21875" style="2" bestFit="1" customWidth="1"/>
    <col min="12" max="12" width="16.21875" style="67" customWidth="1"/>
    <col min="13" max="13" width="47" style="2" customWidth="1"/>
    <col min="14" max="14" width="67.109375" customWidth="1"/>
  </cols>
  <sheetData>
    <row r="1" spans="1:15" x14ac:dyDescent="0.3">
      <c r="A1" s="3" t="s">
        <v>0</v>
      </c>
      <c r="B1" s="18" t="s">
        <v>38</v>
      </c>
      <c r="C1" s="104" t="s">
        <v>39</v>
      </c>
      <c r="D1" s="104" t="s">
        <v>40</v>
      </c>
      <c r="E1" s="3" t="s">
        <v>41</v>
      </c>
      <c r="F1" s="18" t="s">
        <v>42</v>
      </c>
      <c r="G1" s="18" t="s">
        <v>43</v>
      </c>
      <c r="H1" s="18" t="s">
        <v>44</v>
      </c>
      <c r="I1" s="18" t="s">
        <v>45</v>
      </c>
      <c r="J1" s="2" t="s">
        <v>47</v>
      </c>
      <c r="K1" s="2" t="s">
        <v>46</v>
      </c>
      <c r="L1" s="67" t="s">
        <v>907</v>
      </c>
      <c r="M1" s="2" t="s">
        <v>48</v>
      </c>
      <c r="N1" s="18" t="s">
        <v>270</v>
      </c>
    </row>
    <row r="2" spans="1:15" ht="216.6" customHeight="1" x14ac:dyDescent="0.3">
      <c r="A2" s="3" t="s">
        <v>49</v>
      </c>
      <c r="B2" s="18" t="s">
        <v>138</v>
      </c>
      <c r="C2" s="104" t="s">
        <v>139</v>
      </c>
      <c r="D2" s="104" t="s">
        <v>140</v>
      </c>
      <c r="E2" s="3" t="s">
        <v>141</v>
      </c>
      <c r="F2" s="18" t="s">
        <v>142</v>
      </c>
      <c r="G2" s="18" t="s">
        <v>143</v>
      </c>
      <c r="H2" s="18" t="s">
        <v>144</v>
      </c>
      <c r="I2" s="18" t="s">
        <v>145</v>
      </c>
      <c r="J2" s="2" t="s">
        <v>147</v>
      </c>
      <c r="K2" s="2" t="s">
        <v>146</v>
      </c>
      <c r="M2" s="2" t="s">
        <v>148</v>
      </c>
      <c r="N2" s="18" t="s">
        <v>148</v>
      </c>
    </row>
    <row r="3" spans="1:15" ht="180.6" x14ac:dyDescent="0.3">
      <c r="A3" s="3" t="s">
        <v>155</v>
      </c>
      <c r="B3" s="18" t="s">
        <v>214</v>
      </c>
      <c r="C3" s="126" t="s">
        <v>217</v>
      </c>
      <c r="D3" s="104" t="s">
        <v>218</v>
      </c>
      <c r="E3" s="41" t="s">
        <v>219</v>
      </c>
      <c r="F3" s="39" t="s">
        <v>215</v>
      </c>
      <c r="G3" s="42" t="s">
        <v>220</v>
      </c>
      <c r="H3" s="42" t="s">
        <v>221</v>
      </c>
      <c r="I3" s="42" t="s">
        <v>222</v>
      </c>
      <c r="J3" s="2" t="s">
        <v>223</v>
      </c>
      <c r="K3" s="43" t="s">
        <v>222</v>
      </c>
      <c r="L3" s="43"/>
      <c r="M3" s="40" t="s">
        <v>216</v>
      </c>
      <c r="N3" s="18" t="s">
        <v>224</v>
      </c>
    </row>
    <row r="4" spans="1:15" ht="337.2" customHeight="1" x14ac:dyDescent="0.3">
      <c r="A4" s="3" t="s">
        <v>225</v>
      </c>
      <c r="B4" s="18">
        <v>41.3</v>
      </c>
      <c r="C4" s="104">
        <v>10.9</v>
      </c>
      <c r="D4" s="104">
        <v>9.6999999999999993</v>
      </c>
      <c r="E4" s="3">
        <v>3.5</v>
      </c>
      <c r="F4" s="18">
        <v>18.600000000000001</v>
      </c>
      <c r="G4" s="18" t="s">
        <v>248</v>
      </c>
      <c r="H4" s="18" t="s">
        <v>248</v>
      </c>
      <c r="I4" s="18" t="s">
        <v>248</v>
      </c>
      <c r="J4" s="2" t="s">
        <v>248</v>
      </c>
      <c r="K4" s="2" t="s">
        <v>248</v>
      </c>
      <c r="M4" s="147" t="s">
        <v>271</v>
      </c>
      <c r="N4" s="147"/>
    </row>
    <row r="5" spans="1:15" ht="216" x14ac:dyDescent="0.3">
      <c r="A5" s="3" t="s">
        <v>272</v>
      </c>
      <c r="B5" s="18" t="s">
        <v>377</v>
      </c>
      <c r="C5" s="104" t="s">
        <v>378</v>
      </c>
      <c r="D5" s="56" t="s">
        <v>379</v>
      </c>
      <c r="E5" s="3" t="s">
        <v>380</v>
      </c>
      <c r="F5" s="18" t="s">
        <v>381</v>
      </c>
      <c r="G5" s="18" t="s">
        <v>382</v>
      </c>
      <c r="H5" s="18" t="s">
        <v>383</v>
      </c>
      <c r="I5" s="18" t="s">
        <v>383</v>
      </c>
      <c r="J5" s="18" t="s">
        <v>383</v>
      </c>
      <c r="K5" s="18" t="s">
        <v>383</v>
      </c>
      <c r="M5" s="2" t="s">
        <v>384</v>
      </c>
      <c r="N5" s="18" t="s">
        <v>385</v>
      </c>
      <c r="O5" s="18"/>
    </row>
    <row r="6" spans="1:15" x14ac:dyDescent="0.3">
      <c r="A6" s="3" t="s">
        <v>386</v>
      </c>
      <c r="B6" s="59">
        <v>9.6000000000000002E-2</v>
      </c>
      <c r="C6" s="59">
        <v>3.6999999999999998E-2</v>
      </c>
      <c r="D6" s="59">
        <v>8.5999999999999993E-2</v>
      </c>
      <c r="E6" s="60">
        <v>9.6000000000000002E-2</v>
      </c>
      <c r="F6" s="59">
        <v>0.125</v>
      </c>
      <c r="G6" s="6">
        <v>1</v>
      </c>
      <c r="H6" s="18" t="s">
        <v>110</v>
      </c>
      <c r="I6" s="18" t="s">
        <v>110</v>
      </c>
      <c r="J6" s="2" t="s">
        <v>110</v>
      </c>
      <c r="K6" s="6">
        <v>0.95</v>
      </c>
      <c r="L6" s="6"/>
      <c r="M6" s="147" t="s">
        <v>426</v>
      </c>
      <c r="N6" s="147"/>
    </row>
    <row r="7" spans="1:15" ht="43.2" x14ac:dyDescent="0.3">
      <c r="A7" s="3" t="s">
        <v>427</v>
      </c>
      <c r="B7" s="18">
        <v>12.9</v>
      </c>
      <c r="C7" s="104">
        <v>16</v>
      </c>
      <c r="D7" s="104">
        <v>29</v>
      </c>
      <c r="E7" s="3" t="s">
        <v>110</v>
      </c>
      <c r="F7" s="18">
        <v>10</v>
      </c>
      <c r="G7" s="18" t="s">
        <v>82</v>
      </c>
      <c r="H7" s="18" t="s">
        <v>82</v>
      </c>
      <c r="I7" s="18" t="s">
        <v>82</v>
      </c>
      <c r="J7" s="18" t="s">
        <v>82</v>
      </c>
      <c r="K7" s="18" t="s">
        <v>82</v>
      </c>
      <c r="M7" s="2" t="s">
        <v>82</v>
      </c>
      <c r="N7" s="1" t="s">
        <v>487</v>
      </c>
    </row>
    <row r="8" spans="1:15" x14ac:dyDescent="0.3">
      <c r="A8" s="3" t="s">
        <v>486</v>
      </c>
      <c r="B8" s="59">
        <v>0.17699999999999999</v>
      </c>
      <c r="C8" s="6">
        <v>0.03</v>
      </c>
      <c r="D8" s="6">
        <v>0.47</v>
      </c>
      <c r="E8" s="60">
        <v>0.17299999999999999</v>
      </c>
      <c r="F8" s="59">
        <v>0.189</v>
      </c>
      <c r="G8" s="18" t="s">
        <v>110</v>
      </c>
      <c r="H8" s="18" t="s">
        <v>110</v>
      </c>
      <c r="I8" s="18" t="s">
        <v>110</v>
      </c>
      <c r="J8" s="18" t="s">
        <v>110</v>
      </c>
      <c r="K8" s="18" t="s">
        <v>110</v>
      </c>
      <c r="M8" s="147"/>
      <c r="N8" s="147"/>
    </row>
    <row r="9" spans="1:15" ht="238.8" customHeight="1" x14ac:dyDescent="0.3">
      <c r="A9" s="3" t="s">
        <v>488</v>
      </c>
      <c r="B9" s="38" t="s">
        <v>547</v>
      </c>
      <c r="C9" s="104" t="s">
        <v>548</v>
      </c>
      <c r="D9" s="104" t="s">
        <v>549</v>
      </c>
      <c r="E9" s="3" t="s">
        <v>550</v>
      </c>
      <c r="G9" s="38" t="s">
        <v>551</v>
      </c>
      <c r="H9" s="38" t="s">
        <v>551</v>
      </c>
      <c r="I9" s="38" t="s">
        <v>551</v>
      </c>
      <c r="J9" s="38" t="s">
        <v>551</v>
      </c>
      <c r="K9" s="38" t="s">
        <v>551</v>
      </c>
      <c r="M9" s="147" t="s">
        <v>552</v>
      </c>
      <c r="N9" s="147"/>
    </row>
    <row r="10" spans="1:15" ht="37.200000000000003" customHeight="1" x14ac:dyDescent="0.3">
      <c r="A10" s="3" t="s">
        <v>553</v>
      </c>
      <c r="B10" s="6">
        <v>0.16</v>
      </c>
      <c r="C10" s="6">
        <v>0.03</v>
      </c>
      <c r="D10" s="104" t="s">
        <v>110</v>
      </c>
      <c r="E10" s="37" t="s">
        <v>110</v>
      </c>
      <c r="F10" s="37" t="s">
        <v>110</v>
      </c>
      <c r="G10" s="147" t="s">
        <v>594</v>
      </c>
      <c r="H10" s="147"/>
      <c r="I10" s="147"/>
      <c r="J10" s="147"/>
      <c r="K10" s="147"/>
      <c r="M10" s="147" t="s">
        <v>595</v>
      </c>
      <c r="N10" s="147"/>
    </row>
    <row r="11" spans="1:15" x14ac:dyDescent="0.3">
      <c r="A11" s="3" t="s">
        <v>610</v>
      </c>
      <c r="B11" s="18">
        <v>11</v>
      </c>
      <c r="C11" s="104">
        <v>12</v>
      </c>
      <c r="D11" s="104">
        <v>42</v>
      </c>
      <c r="E11" s="3">
        <v>1.8</v>
      </c>
      <c r="F11" s="18">
        <v>30.2</v>
      </c>
      <c r="G11" s="18">
        <v>80</v>
      </c>
      <c r="H11" s="18">
        <v>50</v>
      </c>
      <c r="I11" s="18">
        <v>60</v>
      </c>
      <c r="J11" s="2">
        <v>0.5</v>
      </c>
      <c r="K11" s="2">
        <v>30</v>
      </c>
      <c r="M11" s="147" t="s">
        <v>611</v>
      </c>
      <c r="N11" s="147"/>
    </row>
    <row r="12" spans="1:15" ht="33.6" customHeight="1" x14ac:dyDescent="0.3">
      <c r="A12" s="3" t="s">
        <v>612</v>
      </c>
      <c r="B12" s="59">
        <v>0.126</v>
      </c>
      <c r="C12" s="104">
        <v>0</v>
      </c>
      <c r="D12" s="59">
        <v>0.33800000000000002</v>
      </c>
      <c r="E12" s="60">
        <v>2.1000000000000001E-2</v>
      </c>
      <c r="F12" s="59">
        <v>0.17100000000000001</v>
      </c>
      <c r="G12" s="147" t="s">
        <v>669</v>
      </c>
      <c r="H12" s="147"/>
      <c r="I12" s="147"/>
      <c r="J12" s="147"/>
      <c r="K12" s="147"/>
      <c r="M12" s="147" t="s">
        <v>670</v>
      </c>
      <c r="N12" s="147"/>
    </row>
    <row r="13" spans="1:15" x14ac:dyDescent="0.3">
      <c r="A13" s="3" t="s">
        <v>692</v>
      </c>
      <c r="B13" s="75">
        <v>0.17399999999999999</v>
      </c>
      <c r="C13" s="6">
        <v>0.03</v>
      </c>
      <c r="D13" s="6">
        <v>0.47</v>
      </c>
      <c r="E13" s="75">
        <v>5.6000000000000001E-2</v>
      </c>
      <c r="F13" s="59">
        <v>0.21299999999999999</v>
      </c>
      <c r="G13" s="6">
        <v>1</v>
      </c>
      <c r="H13" s="6">
        <v>1</v>
      </c>
      <c r="I13" s="6">
        <v>0.75</v>
      </c>
      <c r="M13" s="147" t="s">
        <v>694</v>
      </c>
      <c r="N13" s="147"/>
    </row>
    <row r="14" spans="1:15" x14ac:dyDescent="0.3">
      <c r="A14" s="3" t="s">
        <v>695</v>
      </c>
      <c r="B14" s="6">
        <v>0.03</v>
      </c>
      <c r="C14" s="6">
        <v>0</v>
      </c>
      <c r="D14" s="6">
        <v>0.35</v>
      </c>
      <c r="E14" s="70" t="s">
        <v>721</v>
      </c>
      <c r="F14" s="18" t="s">
        <v>721</v>
      </c>
      <c r="G14" s="18" t="s">
        <v>248</v>
      </c>
      <c r="H14" s="67" t="s">
        <v>248</v>
      </c>
      <c r="I14" s="67" t="s">
        <v>248</v>
      </c>
      <c r="J14" s="67" t="s">
        <v>248</v>
      </c>
      <c r="K14" s="67" t="s">
        <v>248</v>
      </c>
      <c r="M14" s="2" t="s">
        <v>96</v>
      </c>
      <c r="N14" s="67" t="s">
        <v>96</v>
      </c>
    </row>
    <row r="15" spans="1:15" x14ac:dyDescent="0.3">
      <c r="A15" s="3" t="s">
        <v>770</v>
      </c>
    </row>
    <row r="16" spans="1:15" ht="273.60000000000002" x14ac:dyDescent="0.3">
      <c r="A16" s="3" t="s">
        <v>883</v>
      </c>
      <c r="B16" s="18" t="s">
        <v>897</v>
      </c>
      <c r="C16" s="104" t="s">
        <v>898</v>
      </c>
      <c r="D16" s="104" t="s">
        <v>899</v>
      </c>
      <c r="E16" s="3" t="s">
        <v>900</v>
      </c>
      <c r="F16" s="18" t="s">
        <v>901</v>
      </c>
      <c r="G16" s="18" t="s">
        <v>902</v>
      </c>
      <c r="H16" s="18" t="s">
        <v>903</v>
      </c>
      <c r="I16" s="18" t="s">
        <v>904</v>
      </c>
      <c r="J16" s="2" t="s">
        <v>905</v>
      </c>
      <c r="K16" s="2" t="s">
        <v>906</v>
      </c>
      <c r="L16" s="67" t="s">
        <v>908</v>
      </c>
      <c r="M16" s="147" t="s">
        <v>909</v>
      </c>
      <c r="N16" s="147"/>
    </row>
    <row r="17" spans="1:16" x14ac:dyDescent="0.3">
      <c r="A17" s="3" t="s">
        <v>918</v>
      </c>
      <c r="B17" s="151" t="s">
        <v>978</v>
      </c>
      <c r="C17" s="151"/>
      <c r="D17" s="151"/>
      <c r="E17" s="151"/>
      <c r="F17" s="151"/>
      <c r="G17" s="151"/>
      <c r="H17" s="151"/>
      <c r="I17" s="151"/>
      <c r="J17" s="151"/>
      <c r="K17" s="151"/>
      <c r="L17" s="151"/>
      <c r="M17" s="151"/>
      <c r="N17" s="151"/>
    </row>
    <row r="18" spans="1:16" x14ac:dyDescent="0.3">
      <c r="A18" s="3" t="s">
        <v>985</v>
      </c>
      <c r="B18" s="18">
        <v>0.4</v>
      </c>
      <c r="C18" s="104" t="s">
        <v>82</v>
      </c>
      <c r="D18" s="104" t="s">
        <v>82</v>
      </c>
      <c r="E18" s="3">
        <v>0</v>
      </c>
      <c r="F18" s="18" t="s">
        <v>96</v>
      </c>
    </row>
    <row r="19" spans="1:16" ht="273.60000000000002" x14ac:dyDescent="0.3">
      <c r="A19" s="3" t="s">
        <v>988</v>
      </c>
      <c r="B19" s="18" t="s">
        <v>1066</v>
      </c>
      <c r="C19" s="104" t="s">
        <v>1067</v>
      </c>
      <c r="D19" s="104" t="s">
        <v>1068</v>
      </c>
      <c r="E19" s="3" t="s">
        <v>1069</v>
      </c>
      <c r="F19" s="18" t="s">
        <v>1070</v>
      </c>
      <c r="G19" s="18" t="s">
        <v>1071</v>
      </c>
      <c r="H19" s="18" t="s">
        <v>1072</v>
      </c>
      <c r="I19" s="18" t="s">
        <v>1073</v>
      </c>
      <c r="J19" s="2" t="s">
        <v>1074</v>
      </c>
      <c r="K19" s="2" t="s">
        <v>1075</v>
      </c>
      <c r="M19" s="147" t="s">
        <v>1076</v>
      </c>
      <c r="N19" s="147"/>
    </row>
    <row r="20" spans="1:16" ht="100.8" x14ac:dyDescent="0.3">
      <c r="A20" s="3" t="s">
        <v>1077</v>
      </c>
      <c r="B20" s="18" t="s">
        <v>1098</v>
      </c>
      <c r="C20" s="104" t="s">
        <v>1099</v>
      </c>
      <c r="D20" s="104" t="s">
        <v>1100</v>
      </c>
      <c r="E20" s="3" t="s">
        <v>1101</v>
      </c>
      <c r="F20" s="18" t="s">
        <v>1102</v>
      </c>
      <c r="G20" s="18" t="s">
        <v>1103</v>
      </c>
      <c r="M20" s="147" t="s">
        <v>1104</v>
      </c>
      <c r="N20" s="147"/>
    </row>
    <row r="21" spans="1:16" x14ac:dyDescent="0.3">
      <c r="A21" s="3" t="s">
        <v>1137</v>
      </c>
      <c r="B21" s="6" t="s">
        <v>248</v>
      </c>
      <c r="C21" s="6" t="s">
        <v>248</v>
      </c>
      <c r="D21" s="6" t="s">
        <v>248</v>
      </c>
      <c r="E21" s="6" t="s">
        <v>248</v>
      </c>
      <c r="F21" s="6" t="s">
        <v>248</v>
      </c>
      <c r="G21" s="18" t="s">
        <v>248</v>
      </c>
      <c r="H21" s="67" t="s">
        <v>248</v>
      </c>
      <c r="I21" s="67" t="s">
        <v>248</v>
      </c>
      <c r="J21" s="67" t="s">
        <v>248</v>
      </c>
      <c r="K21" s="67" t="s">
        <v>248</v>
      </c>
      <c r="L21" s="67" t="s">
        <v>248</v>
      </c>
      <c r="M21" s="147" t="s">
        <v>1139</v>
      </c>
      <c r="N21" s="147"/>
    </row>
    <row r="22" spans="1:16" ht="72" customHeight="1" x14ac:dyDescent="0.3">
      <c r="A22" s="3" t="s">
        <v>1163</v>
      </c>
      <c r="B22" s="147" t="s">
        <v>1168</v>
      </c>
      <c r="C22" s="147"/>
      <c r="D22" s="147"/>
      <c r="E22" s="147"/>
      <c r="F22" s="147"/>
      <c r="G22" s="147"/>
      <c r="H22" s="147"/>
      <c r="I22" s="147"/>
      <c r="J22" s="147"/>
      <c r="K22" s="147"/>
      <c r="L22" s="147"/>
      <c r="M22" s="147"/>
      <c r="N22" s="147"/>
    </row>
    <row r="23" spans="1:16" ht="129.6" customHeight="1" x14ac:dyDescent="0.3">
      <c r="A23" s="70" t="s">
        <v>1163</v>
      </c>
      <c r="B23" s="147" t="s">
        <v>1169</v>
      </c>
      <c r="C23" s="147"/>
      <c r="D23" s="147"/>
      <c r="E23" s="147"/>
      <c r="F23" s="147"/>
      <c r="G23" s="147" t="s">
        <v>1169</v>
      </c>
      <c r="H23" s="147"/>
      <c r="I23" s="147"/>
      <c r="J23" s="147"/>
      <c r="K23" s="147"/>
      <c r="L23" s="147" t="s">
        <v>1169</v>
      </c>
      <c r="M23" s="147"/>
      <c r="N23" s="147"/>
      <c r="O23" s="147"/>
      <c r="P23" s="147"/>
    </row>
    <row r="24" spans="1:16" x14ac:dyDescent="0.3">
      <c r="A24" s="3" t="s">
        <v>1173</v>
      </c>
      <c r="B24" s="147" t="s">
        <v>1189</v>
      </c>
      <c r="C24" s="147"/>
      <c r="D24" s="147"/>
      <c r="E24" s="147"/>
      <c r="F24" s="147"/>
      <c r="G24" s="147"/>
      <c r="H24" s="147"/>
      <c r="I24" s="147"/>
      <c r="J24" s="147"/>
      <c r="K24" s="147"/>
      <c r="L24" s="147"/>
      <c r="M24" s="147"/>
      <c r="N24" s="147"/>
    </row>
    <row r="25" spans="1:16" x14ac:dyDescent="0.3">
      <c r="A25" s="3" t="s">
        <v>1216</v>
      </c>
      <c r="B25" s="59">
        <v>0.13600000000000001</v>
      </c>
      <c r="C25" s="6">
        <v>0.02</v>
      </c>
      <c r="D25" s="59">
        <v>0.375</v>
      </c>
      <c r="E25" s="60">
        <v>0.36899999999999999</v>
      </c>
      <c r="F25" s="6">
        <v>0.14000000000000001</v>
      </c>
    </row>
    <row r="26" spans="1:16" x14ac:dyDescent="0.3">
      <c r="A26" s="3" t="s">
        <v>1219</v>
      </c>
    </row>
    <row r="27" spans="1:16" ht="144" x14ac:dyDescent="0.3">
      <c r="A27" s="3" t="s">
        <v>1535</v>
      </c>
      <c r="B27" s="6">
        <v>0.15</v>
      </c>
      <c r="C27" s="104">
        <v>0</v>
      </c>
      <c r="D27" s="104">
        <v>8114</v>
      </c>
      <c r="E27" s="3" t="s">
        <v>1537</v>
      </c>
      <c r="F27" s="59">
        <v>0.223</v>
      </c>
      <c r="G27" s="77" t="s">
        <v>1538</v>
      </c>
      <c r="H27" s="77" t="s">
        <v>1538</v>
      </c>
      <c r="I27" s="77" t="s">
        <v>1538</v>
      </c>
      <c r="J27" s="77" t="s">
        <v>1538</v>
      </c>
      <c r="K27" s="77" t="s">
        <v>1538</v>
      </c>
      <c r="M27" s="147" t="s">
        <v>1539</v>
      </c>
      <c r="N27" s="147"/>
    </row>
    <row r="28" spans="1:16" x14ac:dyDescent="0.3">
      <c r="A28" s="3" t="s">
        <v>1562</v>
      </c>
      <c r="B28" s="6">
        <v>0.27</v>
      </c>
      <c r="C28" s="6">
        <v>0.17</v>
      </c>
      <c r="D28" s="6">
        <v>0.3</v>
      </c>
      <c r="E28" s="60">
        <v>4.4999999999999999E-4</v>
      </c>
      <c r="F28" s="6">
        <v>0.31</v>
      </c>
      <c r="G28" s="147" t="s">
        <v>506</v>
      </c>
      <c r="H28" s="147"/>
      <c r="I28" s="147"/>
      <c r="J28" s="147"/>
      <c r="K28" s="147"/>
      <c r="M28" s="147" t="s">
        <v>506</v>
      </c>
      <c r="N28" s="147"/>
    </row>
    <row r="29" spans="1:16" ht="14.4" customHeight="1" x14ac:dyDescent="0.3">
      <c r="A29" s="3" t="s">
        <v>1600</v>
      </c>
      <c r="B29" s="6">
        <v>0.28000000000000003</v>
      </c>
      <c r="C29" s="6">
        <v>0.25</v>
      </c>
      <c r="D29" s="6">
        <v>0.13</v>
      </c>
      <c r="E29" s="60">
        <v>4.8000000000000001E-2</v>
      </c>
      <c r="F29" s="59">
        <v>0.379</v>
      </c>
      <c r="G29" s="147" t="s">
        <v>1665</v>
      </c>
      <c r="H29" s="147"/>
      <c r="I29" s="147"/>
      <c r="J29" s="147"/>
      <c r="K29" s="147"/>
      <c r="L29" s="77"/>
      <c r="M29" s="147" t="s">
        <v>1666</v>
      </c>
      <c r="N29" s="147"/>
    </row>
    <row r="30" spans="1:16" x14ac:dyDescent="0.3">
      <c r="A30" s="3" t="s">
        <v>1687</v>
      </c>
      <c r="B30" s="18" t="s">
        <v>1688</v>
      </c>
      <c r="C30" s="59">
        <v>0.129</v>
      </c>
      <c r="D30" s="59">
        <v>0.40899999999999997</v>
      </c>
      <c r="E30" s="60">
        <v>8.8999999999999996E-2</v>
      </c>
      <c r="F30" s="59">
        <v>0.16800000000000001</v>
      </c>
      <c r="G30" s="147" t="s">
        <v>1689</v>
      </c>
      <c r="H30" s="147"/>
      <c r="I30" s="147"/>
      <c r="J30" s="147"/>
      <c r="K30" s="147"/>
      <c r="L30" s="147"/>
      <c r="M30" s="147" t="s">
        <v>1690</v>
      </c>
      <c r="N30" s="147"/>
    </row>
    <row r="31" spans="1:16" ht="100.8" customHeight="1" x14ac:dyDescent="0.3">
      <c r="A31" s="3" t="s">
        <v>1691</v>
      </c>
      <c r="B31" s="6">
        <v>0.32</v>
      </c>
      <c r="C31" s="104" t="s">
        <v>1785</v>
      </c>
      <c r="D31" s="59">
        <v>0.308</v>
      </c>
      <c r="E31" s="61">
        <v>0.09</v>
      </c>
      <c r="F31" s="59">
        <v>0.214</v>
      </c>
      <c r="G31" s="147" t="s">
        <v>1786</v>
      </c>
      <c r="H31" s="147"/>
      <c r="I31" s="147"/>
      <c r="J31" s="147"/>
      <c r="K31" s="147"/>
      <c r="L31" s="147"/>
      <c r="M31" s="147" t="s">
        <v>1787</v>
      </c>
      <c r="N31" s="147"/>
    </row>
    <row r="32" spans="1:16" x14ac:dyDescent="0.3">
      <c r="A32" s="3" t="s">
        <v>1788</v>
      </c>
      <c r="B32" s="6">
        <v>0.2</v>
      </c>
      <c r="C32" s="104">
        <v>0</v>
      </c>
      <c r="D32" s="104" t="s">
        <v>110</v>
      </c>
      <c r="E32" s="61">
        <v>0.05</v>
      </c>
      <c r="F32" s="77" t="s">
        <v>1818</v>
      </c>
      <c r="G32" s="147" t="s">
        <v>1820</v>
      </c>
      <c r="H32" s="147"/>
      <c r="I32" s="147"/>
      <c r="J32" s="147"/>
      <c r="K32" s="147"/>
      <c r="L32" s="147"/>
      <c r="M32" s="147" t="s">
        <v>1821</v>
      </c>
      <c r="N32" s="147"/>
      <c r="O32" t="s">
        <v>1819</v>
      </c>
    </row>
    <row r="33" spans="1:14" ht="115.2" x14ac:dyDescent="0.3">
      <c r="A33" s="3" t="s">
        <v>1816</v>
      </c>
      <c r="B33" s="18" t="s">
        <v>1902</v>
      </c>
      <c r="C33" s="104" t="s">
        <v>1903</v>
      </c>
      <c r="D33" s="104" t="s">
        <v>1904</v>
      </c>
      <c r="E33" s="3" t="s">
        <v>1905</v>
      </c>
      <c r="F33" s="18" t="s">
        <v>901</v>
      </c>
      <c r="G33" s="18" t="s">
        <v>902</v>
      </c>
      <c r="H33" s="18" t="s">
        <v>1906</v>
      </c>
      <c r="I33" s="18" t="s">
        <v>1907</v>
      </c>
      <c r="J33" s="2" t="s">
        <v>1909</v>
      </c>
      <c r="K33" s="2" t="s">
        <v>1908</v>
      </c>
      <c r="L33" s="67" t="s">
        <v>1910</v>
      </c>
      <c r="M33" s="2" t="s">
        <v>248</v>
      </c>
    </row>
    <row r="34" spans="1:14" ht="158.4" x14ac:dyDescent="0.3">
      <c r="A34" s="102" t="s">
        <v>1911</v>
      </c>
      <c r="B34" s="147" t="s">
        <v>1972</v>
      </c>
      <c r="C34" s="147"/>
      <c r="D34" s="147"/>
      <c r="E34" s="147"/>
      <c r="F34" s="147"/>
      <c r="G34" s="147"/>
      <c r="H34" s="147"/>
      <c r="I34" s="147"/>
      <c r="J34" s="147"/>
      <c r="K34" s="147"/>
      <c r="L34" s="147"/>
      <c r="M34" s="2" t="s">
        <v>1973</v>
      </c>
      <c r="N34" s="101" t="s">
        <v>1974</v>
      </c>
    </row>
    <row r="35" spans="1:14" x14ac:dyDescent="0.3">
      <c r="A35" s="3" t="s">
        <v>1975</v>
      </c>
      <c r="B35" s="6">
        <v>0.2</v>
      </c>
      <c r="C35" s="6">
        <v>0.2</v>
      </c>
      <c r="D35" s="59">
        <v>0.13400000000000001</v>
      </c>
      <c r="E35" s="3" t="s">
        <v>110</v>
      </c>
      <c r="F35" s="6">
        <v>0.4</v>
      </c>
      <c r="G35" s="98" t="s">
        <v>110</v>
      </c>
      <c r="H35" s="98" t="s">
        <v>110</v>
      </c>
      <c r="I35" s="98" t="s">
        <v>110</v>
      </c>
      <c r="J35" s="98" t="s">
        <v>110</v>
      </c>
      <c r="K35" s="98" t="s">
        <v>110</v>
      </c>
      <c r="L35" s="98" t="s">
        <v>110</v>
      </c>
      <c r="M35" s="98" t="s">
        <v>110</v>
      </c>
      <c r="N35" s="98" t="s">
        <v>110</v>
      </c>
    </row>
    <row r="36" spans="1:14" ht="136.80000000000001" customHeight="1" x14ac:dyDescent="0.3">
      <c r="A36" s="102" t="s">
        <v>2006</v>
      </c>
      <c r="B36" s="147" t="s">
        <v>2036</v>
      </c>
      <c r="C36" s="147"/>
      <c r="D36" s="147"/>
      <c r="E36" s="147"/>
      <c r="F36" s="147"/>
      <c r="G36" s="147" t="s">
        <v>2037</v>
      </c>
      <c r="H36" s="147"/>
      <c r="I36" s="147"/>
      <c r="J36" s="147"/>
      <c r="K36" s="147"/>
      <c r="N36" s="101" t="s">
        <v>2038</v>
      </c>
    </row>
    <row r="37" spans="1:14" ht="310.8" customHeight="1" x14ac:dyDescent="0.3">
      <c r="A37" s="3" t="s">
        <v>2039</v>
      </c>
      <c r="B37" s="18" t="s">
        <v>248</v>
      </c>
      <c r="G37" s="147" t="s">
        <v>2061</v>
      </c>
      <c r="H37" s="147"/>
      <c r="I37" s="147"/>
      <c r="J37" s="147"/>
      <c r="K37" s="147"/>
      <c r="L37" s="147"/>
      <c r="M37" s="147"/>
      <c r="N37" s="98" t="s">
        <v>2062</v>
      </c>
    </row>
    <row r="38" spans="1:14" ht="34.799999999999997" customHeight="1" x14ac:dyDescent="0.3">
      <c r="A38" s="3" t="s">
        <v>2096</v>
      </c>
      <c r="B38" s="6">
        <v>0.12</v>
      </c>
      <c r="C38" s="6">
        <v>0.12</v>
      </c>
      <c r="D38" s="104" t="s">
        <v>2113</v>
      </c>
      <c r="E38" s="61">
        <v>7.0000000000000007E-2</v>
      </c>
      <c r="F38" s="6">
        <v>0.12</v>
      </c>
    </row>
    <row r="39" spans="1:14" ht="43.2" x14ac:dyDescent="0.3">
      <c r="A39" s="3" t="s">
        <v>2114</v>
      </c>
      <c r="B39" s="58">
        <v>0.12</v>
      </c>
      <c r="C39" s="6">
        <v>0.28000000000000003</v>
      </c>
      <c r="D39" s="6">
        <v>0.15</v>
      </c>
      <c r="E39" s="3" t="s">
        <v>2140</v>
      </c>
      <c r="F39" s="6">
        <v>0.26</v>
      </c>
      <c r="G39" s="147" t="s">
        <v>2141</v>
      </c>
      <c r="H39" s="147"/>
      <c r="I39" s="147"/>
      <c r="J39" s="147"/>
      <c r="K39" s="147"/>
      <c r="L39" s="147"/>
      <c r="M39" s="147"/>
      <c r="N39" s="101" t="s">
        <v>2142</v>
      </c>
    </row>
    <row r="40" spans="1:14" ht="172.8" x14ac:dyDescent="0.3">
      <c r="A40" s="3" t="s">
        <v>2200</v>
      </c>
      <c r="B40" s="18" t="s">
        <v>2214</v>
      </c>
      <c r="C40" s="104" t="s">
        <v>2215</v>
      </c>
      <c r="D40" s="104" t="s">
        <v>2216</v>
      </c>
      <c r="E40" s="3" t="s">
        <v>110</v>
      </c>
      <c r="F40" s="18" t="s">
        <v>2217</v>
      </c>
      <c r="G40" s="18" t="s">
        <v>2218</v>
      </c>
      <c r="N40" s="104" t="s">
        <v>2219</v>
      </c>
    </row>
    <row r="41" spans="1:14" ht="172.8" x14ac:dyDescent="0.3">
      <c r="A41" s="3" t="s">
        <v>2248</v>
      </c>
      <c r="B41" s="6">
        <v>0.2</v>
      </c>
      <c r="C41" s="6">
        <v>0.1</v>
      </c>
      <c r="D41" s="6">
        <v>0.35</v>
      </c>
      <c r="E41" s="61">
        <v>0.04</v>
      </c>
      <c r="F41" s="18" t="s">
        <v>2281</v>
      </c>
      <c r="G41" s="18" t="s">
        <v>2282</v>
      </c>
      <c r="H41" s="104" t="s">
        <v>2283</v>
      </c>
      <c r="I41" s="18" t="s">
        <v>2284</v>
      </c>
      <c r="J41" s="2" t="s">
        <v>2285</v>
      </c>
      <c r="K41" s="104" t="s">
        <v>2286</v>
      </c>
      <c r="L41" s="67" t="s">
        <v>2287</v>
      </c>
      <c r="N41" s="104" t="s">
        <v>2288</v>
      </c>
    </row>
    <row r="42" spans="1:14" ht="100.8" x14ac:dyDescent="0.3">
      <c r="A42" s="3" t="s">
        <v>2405</v>
      </c>
      <c r="B42" s="18" t="s">
        <v>2406</v>
      </c>
      <c r="C42" s="6">
        <v>0.16</v>
      </c>
      <c r="D42" s="6">
        <v>0.52</v>
      </c>
      <c r="E42" s="61">
        <v>0.1</v>
      </c>
      <c r="F42" s="59">
        <v>0.125</v>
      </c>
      <c r="G42" s="6">
        <v>1</v>
      </c>
      <c r="H42" s="6">
        <v>0.2</v>
      </c>
      <c r="I42" s="6">
        <v>0.76</v>
      </c>
      <c r="J42" s="6">
        <v>0.08</v>
      </c>
      <c r="K42" s="6">
        <v>0.3</v>
      </c>
      <c r="M42" s="2" t="s">
        <v>2407</v>
      </c>
      <c r="N42" s="119" t="s">
        <v>2408</v>
      </c>
    </row>
    <row r="43" spans="1:14" ht="57.6" x14ac:dyDescent="0.3">
      <c r="A43" s="3" t="s">
        <v>2427</v>
      </c>
      <c r="B43" s="18" t="s">
        <v>2503</v>
      </c>
      <c r="C43" s="104" t="s">
        <v>2504</v>
      </c>
      <c r="D43" s="104" t="s">
        <v>2505</v>
      </c>
      <c r="E43" s="3" t="s">
        <v>2506</v>
      </c>
      <c r="F43" s="18" t="s">
        <v>2507</v>
      </c>
      <c r="G43" s="147" t="s">
        <v>2508</v>
      </c>
      <c r="H43" s="147"/>
      <c r="I43" s="147"/>
      <c r="J43" s="147"/>
      <c r="K43" s="147"/>
      <c r="M43" s="147" t="s">
        <v>2509</v>
      </c>
      <c r="N43" s="147"/>
    </row>
    <row r="44" spans="1:14" ht="366" customHeight="1" x14ac:dyDescent="0.3">
      <c r="A44" s="3" t="s">
        <v>2510</v>
      </c>
      <c r="B44" s="18" t="s">
        <v>2559</v>
      </c>
      <c r="C44" s="104" t="s">
        <v>2560</v>
      </c>
      <c r="D44" s="104" t="s">
        <v>2561</v>
      </c>
      <c r="E44" s="3" t="s">
        <v>2562</v>
      </c>
      <c r="F44" s="18" t="s">
        <v>2563</v>
      </c>
      <c r="G44" s="18" t="s">
        <v>2564</v>
      </c>
      <c r="H44" s="18" t="s">
        <v>2565</v>
      </c>
      <c r="I44" s="18" t="s">
        <v>2566</v>
      </c>
      <c r="J44" s="2" t="s">
        <v>2567</v>
      </c>
      <c r="K44" s="119" t="s">
        <v>2568</v>
      </c>
      <c r="M44" s="150" t="s">
        <v>2569</v>
      </c>
      <c r="N44" s="150"/>
    </row>
    <row r="45" spans="1:14" ht="33" customHeight="1" x14ac:dyDescent="0.3">
      <c r="A45" s="3" t="s">
        <v>2570</v>
      </c>
      <c r="B45" s="147" t="s">
        <v>2577</v>
      </c>
      <c r="C45" s="147"/>
      <c r="D45" s="147"/>
      <c r="E45" s="147"/>
      <c r="F45" s="147"/>
      <c r="G45" s="147" t="s">
        <v>2577</v>
      </c>
      <c r="H45" s="147"/>
      <c r="I45" s="147"/>
      <c r="J45" s="147"/>
      <c r="K45" s="147"/>
      <c r="M45" s="147" t="s">
        <v>2577</v>
      </c>
      <c r="N45" s="147"/>
    </row>
    <row r="46" spans="1:14" ht="288" x14ac:dyDescent="0.3">
      <c r="A46" s="3" t="s">
        <v>2578</v>
      </c>
      <c r="B46" s="18" t="s">
        <v>2598</v>
      </c>
      <c r="C46" s="104" t="s">
        <v>2599</v>
      </c>
      <c r="D46" s="104" t="s">
        <v>2600</v>
      </c>
      <c r="E46" s="119" t="s">
        <v>2601</v>
      </c>
      <c r="F46" s="18" t="s">
        <v>2602</v>
      </c>
      <c r="G46" s="18" t="s">
        <v>2603</v>
      </c>
      <c r="H46" s="18" t="s">
        <v>2604</v>
      </c>
      <c r="I46" s="18" t="s">
        <v>2605</v>
      </c>
      <c r="J46" s="2" t="s">
        <v>2606</v>
      </c>
      <c r="K46" s="2" t="s">
        <v>2606</v>
      </c>
      <c r="M46" s="147" t="s">
        <v>2607</v>
      </c>
      <c r="N46" s="147"/>
    </row>
    <row r="47" spans="1:14" ht="57.6" x14ac:dyDescent="0.3">
      <c r="A47" s="3" t="s">
        <v>2608</v>
      </c>
      <c r="B47" s="18" t="s">
        <v>2651</v>
      </c>
      <c r="C47" s="104" t="s">
        <v>2652</v>
      </c>
      <c r="D47" s="104" t="s">
        <v>2653</v>
      </c>
      <c r="E47" s="119" t="s">
        <v>2654</v>
      </c>
      <c r="F47" s="18" t="s">
        <v>2655</v>
      </c>
      <c r="G47" s="147" t="s">
        <v>2627</v>
      </c>
      <c r="H47" s="147"/>
      <c r="I47" s="147"/>
      <c r="J47" s="147"/>
      <c r="K47" s="147"/>
      <c r="M47" s="147" t="s">
        <v>2656</v>
      </c>
      <c r="N47" s="147"/>
    </row>
  </sheetData>
  <mergeCells count="45">
    <mergeCell ref="M46:N46"/>
    <mergeCell ref="G47:K47"/>
    <mergeCell ref="M47:N47"/>
    <mergeCell ref="G43:K43"/>
    <mergeCell ref="M43:N43"/>
    <mergeCell ref="M44:N44"/>
    <mergeCell ref="B45:F45"/>
    <mergeCell ref="M45:N45"/>
    <mergeCell ref="G45:K45"/>
    <mergeCell ref="B34:L34"/>
    <mergeCell ref="B36:F36"/>
    <mergeCell ref="G36:K36"/>
    <mergeCell ref="G37:M37"/>
    <mergeCell ref="G39:M39"/>
    <mergeCell ref="G30:L30"/>
    <mergeCell ref="M30:N30"/>
    <mergeCell ref="G31:L31"/>
    <mergeCell ref="M31:N31"/>
    <mergeCell ref="G32:L32"/>
    <mergeCell ref="M32:N32"/>
    <mergeCell ref="B24:N24"/>
    <mergeCell ref="M27:N27"/>
    <mergeCell ref="G28:K28"/>
    <mergeCell ref="M28:N28"/>
    <mergeCell ref="G29:K29"/>
    <mergeCell ref="M29:N29"/>
    <mergeCell ref="M4:N4"/>
    <mergeCell ref="M6:N6"/>
    <mergeCell ref="M8:N8"/>
    <mergeCell ref="M9:N9"/>
    <mergeCell ref="B17:N17"/>
    <mergeCell ref="G12:K12"/>
    <mergeCell ref="M12:N12"/>
    <mergeCell ref="M13:N13"/>
    <mergeCell ref="G10:K10"/>
    <mergeCell ref="M10:N10"/>
    <mergeCell ref="M11:N11"/>
    <mergeCell ref="M16:N16"/>
    <mergeCell ref="M19:N19"/>
    <mergeCell ref="M20:N20"/>
    <mergeCell ref="M21:N21"/>
    <mergeCell ref="B22:N22"/>
    <mergeCell ref="B23:F23"/>
    <mergeCell ref="G23:K23"/>
    <mergeCell ref="L23:P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Energy Assistance</vt:lpstr>
      <vt:lpstr>Conservation</vt:lpstr>
      <vt:lpstr>Conservation (2)</vt:lpstr>
      <vt:lpstr>Arrearage Management</vt:lpstr>
      <vt:lpstr>Plan to Increase Effectiveness</vt:lpstr>
      <vt:lpstr>Outreach and Targeting</vt:lpstr>
      <vt:lpstr>O&amp;T Effectiveness</vt:lpstr>
      <vt:lpstr>'Energy Assistance'!OLE_LINK1</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Scharff, Austin (COM)</dc:creator>
  <cp:lastModifiedBy>Scharff, Austin (COM)</cp:lastModifiedBy>
  <dcterms:created xsi:type="dcterms:W3CDTF">2022-03-02T16:48:10Z</dcterms:created>
  <dcterms:modified xsi:type="dcterms:W3CDTF">2022-04-26T20:32:09Z</dcterms:modified>
</cp:coreProperties>
</file>