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ergy\EIA (I-937)\2021 Reports\"/>
    </mc:Choice>
  </mc:AlternateContent>
  <bookViews>
    <workbookView xWindow="0" yWindow="0" windowWidth="28800" windowHeight="11698"/>
  </bookViews>
  <sheets>
    <sheet name="Conservation by Utility" sheetId="9" r:id="rId1"/>
    <sheet name="Conservation by Sector" sheetId="10" r:id="rId2"/>
    <sheet name="Renewable by Utility" sheetId="5" r:id="rId3"/>
    <sheet name="Renewable by Type" sheetId="12" r:id="rId4"/>
    <sheet name="Conservation Data" sheetId="11" state="hidden" r:id="rId5"/>
    <sheet name="Renewable Data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'Conservation Data'!$A$1:$BA$20</definedName>
    <definedName name="AASDFADSFASDFSAD">'[1]Renewables Report'!$J$19</definedName>
    <definedName name="ADF">'[1]Renewables Report'!$M$13</definedName>
    <definedName name="ADFA">'[1]Renewables Report'!$H$18</definedName>
    <definedName name="ADFADAS">'[1]Renewables Report'!$M$19</definedName>
    <definedName name="ADFADFASD">'[1]Renewables Report'!$M$15</definedName>
    <definedName name="ADFADSFADFA">'[1]Renewables Report'!$N$19</definedName>
    <definedName name="adfadsfasdf">'[2]Conservation Report'!$B$5</definedName>
    <definedName name="AFD">'[1]Renewables Report'!$F$18</definedName>
    <definedName name="AFDFASDFA">'[1]Renewables Report'!$M$6</definedName>
    <definedName name="CON_2016_Agriculture_Expend">'[3]Conservation Report'!$D$18</definedName>
    <definedName name="CON_2016_Agriculture_MWH">'[3]Conservation Report'!$C$18</definedName>
    <definedName name="CON_2016_Commercial_Expend">'[3]Conservation Report'!$D$16</definedName>
    <definedName name="CON_2016_Commercial_MWH">'[3]Conservation Report'!$C$16</definedName>
    <definedName name="CON_2016_Distribution_Expend">'[3]Conservation Report'!$D$19</definedName>
    <definedName name="CON_2016_Distribution_MWH">'[3]Conservation Report'!$C$19</definedName>
    <definedName name="CON_2016_Expenditures">'[3]Conservation Report'!$D$27</definedName>
    <definedName name="CON_2016_Industrial_Expend">'[3]Conservation Report'!$D$17</definedName>
    <definedName name="CON_2016_Industrial_MWH">'[3]Conservation Report'!$C$17</definedName>
    <definedName name="CON_2016_MWH">'[3]Conservation Report'!$C$27</definedName>
    <definedName name="CON_2016_NEEA_Expend">'[3]Conservation Report'!$D$21</definedName>
    <definedName name="CON_2016_NEEA_MWH">'[3]Conservation Report'!$C$21</definedName>
    <definedName name="CON_2016_OtherSector1_Expend">'[3]Conservation Report'!$D$22</definedName>
    <definedName name="CON_2016_OtherSector1_MWH">'[3]Conservation Report'!$C$22</definedName>
    <definedName name="CON_2016_OtherSector2_Expend">'[3]Conservation Report'!$D$23</definedName>
    <definedName name="CON_2016_OtherSector2_MWH">'[3]Conservation Report'!$C$23</definedName>
    <definedName name="CON_2016_Production_Expend">'[3]Conservation Report'!$D$20</definedName>
    <definedName name="CON_2016_Production_MWH">'[3]Conservation Report'!$C$20</definedName>
    <definedName name="CON_2016_Program1_Expend">'[3]Conservation Report'!$D$25</definedName>
    <definedName name="CON_2016_Program2_Expend">'[3]Conservation Report'!$D$26</definedName>
    <definedName name="CON_2016_Residential_Expend">'[3]Conservation Report'!$D$15</definedName>
    <definedName name="CON_2016_Residential_MWH">'[3]Conservation Report'!$C$15</definedName>
    <definedName name="CON_2017_Agriculture_Expend">'[3]Conservation Report'!$G$18</definedName>
    <definedName name="CON_2017_Agriculture_MWH">'[3]Conservation Report'!$F$18</definedName>
    <definedName name="CON_2017_Commercial_Expend">'[3]Conservation Report'!$G$16</definedName>
    <definedName name="CON_2017_Commercial_MWH">'[3]Conservation Report'!$F$16</definedName>
    <definedName name="CON_2017_Distribution_Expend">'[3]Conservation Report'!$G$19</definedName>
    <definedName name="CON_2017_Distribution_MWH">'[3]Conservation Report'!$F$19</definedName>
    <definedName name="CON_2017_Expenditures">'[3]Conservation Report'!$G$27</definedName>
    <definedName name="CON_2017_Industrial_Expend">'[3]Conservation Report'!$G$17</definedName>
    <definedName name="CON_2017_Industrial_MWH">'[3]Conservation Report'!$F$17</definedName>
    <definedName name="CON_2017_MWH">'[3]Conservation Report'!$F$27</definedName>
    <definedName name="CON_2017_NEEA_Expend">'[3]Conservation Report'!$G$21</definedName>
    <definedName name="CON_2017_NEEA_MWH">'[3]Conservation Report'!$F$21</definedName>
    <definedName name="CON_2017_OtherSector1_Expend">'[3]Conservation Report'!$G$22</definedName>
    <definedName name="CON_2017_OtherSector1_MWH">'[3]Conservation Report'!$F$22</definedName>
    <definedName name="CON_2017_OtherSector2_Expend">'[3]Conservation Report'!$G$23</definedName>
    <definedName name="CON_2017_OtherSector2_MWH">'[3]Conservation Report'!$F$23</definedName>
    <definedName name="CON_2017_Production_Expend">'[3]Conservation Report'!$G$20</definedName>
    <definedName name="CON_2017_Production_MWH">'[3]Conservation Report'!$F$20</definedName>
    <definedName name="CON_2017_Program1_Expend">'[3]Conservation Report'!$G$25</definedName>
    <definedName name="CON_2017_Program2_Expend">'[3]Conservation Report'!$G$26</definedName>
    <definedName name="CON_2017_Residential_Expend">'[3]Conservation Report'!$G$15</definedName>
    <definedName name="CON_2017_Residential_MWH">'[3]Conservation Report'!$F$15</definedName>
    <definedName name="CON_2020_Agriculture_Expend">'[2]Conservation Report'!$D$19</definedName>
    <definedName name="CON_2020_Agriculture_MWH">'[2]Conservation Report'!$C$19</definedName>
    <definedName name="CON_2020_Commercial_Expend">'[2]Conservation Report'!$D$17</definedName>
    <definedName name="CON_2020_Commercial_MWH">'[2]Conservation Report'!$C$17</definedName>
    <definedName name="CON_2020_Distribution_Expend">'[2]Conservation Report'!$D$20</definedName>
    <definedName name="CON_2020_Distribution_MWH">'[2]Conservation Report'!$C$20</definedName>
    <definedName name="CON_2020_Expenditures">'[2]Conservation Report'!$D$28</definedName>
    <definedName name="CON_2020_Industrial_Expend">'[2]Conservation Report'!$D$18</definedName>
    <definedName name="CON_2020_Industrial_MWH">'[2]Conservation Report'!$C$18</definedName>
    <definedName name="CON_2020_MWH">'[2]Conservation Report'!$C$28</definedName>
    <definedName name="CON_2020_NEEA_Expend">'[2]Conservation Report'!$D$22</definedName>
    <definedName name="CON_2020_NEEA_MWH">'[2]Conservation Report'!$C$22</definedName>
    <definedName name="CON_2020_OtherSector1_Expend">'[2]Conservation Report'!$D$23</definedName>
    <definedName name="CON_2020_OtherSector1_MWH">'[2]Conservation Report'!$C$23</definedName>
    <definedName name="CON_2020_OtherSector2_Expend">'[2]Conservation Report'!$D$24</definedName>
    <definedName name="CON_2020_OtherSector2_MWH">'[2]Conservation Report'!$C$24</definedName>
    <definedName name="CON_2020_Production_Expend">'[2]Conservation Report'!$D$21</definedName>
    <definedName name="CON_2020_Production_MWH">'[2]Conservation Report'!$C$21</definedName>
    <definedName name="CON_2020_Program1_Expend">'[2]Conservation Report'!$D$26</definedName>
    <definedName name="CON_2020_Program2_Expend">'[2]Conservation Report'!$D$27</definedName>
    <definedName name="CON_2020_Residential_Expend">'[2]Conservation Report'!$D$16</definedName>
    <definedName name="CON_2020_Residential_MWH">'[2]Conservation Report'!$C$16</definedName>
    <definedName name="CON_2021_Agriculture_Expend">'[2]Conservation Report'!$G$19</definedName>
    <definedName name="CON_2021_Agriculture_MWH">'[2]Conservation Report'!$F$19</definedName>
    <definedName name="CON_2021_Commercial_Expend">'[2]Conservation Report'!$G$17</definedName>
    <definedName name="CON_2021_Commercial_MWH">'[2]Conservation Report'!$F$17</definedName>
    <definedName name="CON_2021_Distribution_Expend">'[2]Conservation Report'!$G$20</definedName>
    <definedName name="CON_2021_Distribution_MWH">'[2]Conservation Report'!$F$20</definedName>
    <definedName name="CON_2021_Expenditures">'[2]Conservation Report'!$G$28</definedName>
    <definedName name="CON_2021_Industrial_Expend">'[2]Conservation Report'!$G$18</definedName>
    <definedName name="CON_2021_Industrial_MWH">'[2]Conservation Report'!$F$18</definedName>
    <definedName name="CON_2021_MWH">'[2]Conservation Report'!$F$28</definedName>
    <definedName name="CON_2021_NEEA_Expend">'[2]Conservation Report'!$G$22</definedName>
    <definedName name="CON_2021_NEEA_MWH">'[2]Conservation Report'!$F$22</definedName>
    <definedName name="CON_2021_OtherSector1_Expend">'[2]Conservation Report'!$G$23</definedName>
    <definedName name="CON_2021_OtherSector1_MWH">'[2]Conservation Report'!$F$23</definedName>
    <definedName name="CON_2021_OtherSector2_Expend">'[2]Conservation Report'!$G$24</definedName>
    <definedName name="CON_2021_OtherSector2_MWH">'[2]Conservation Report'!$F$24</definedName>
    <definedName name="CON_2021_Production_Expend">'[2]Conservation Report'!$G$21</definedName>
    <definedName name="CON_2021_Production_MWH">'[2]Conservation Report'!$F$21</definedName>
    <definedName name="CON_2021_Program1_Expend">'[2]Conservation Report'!$G$26</definedName>
    <definedName name="CON_2021_Program2_Expend">'[2]Conservation Report'!$G$27</definedName>
    <definedName name="CON_2021_Residential_Expend">'[2]Conservation Report'!$G$16</definedName>
    <definedName name="CON_2021_Residential_MWH">'[2]Conservation Report'!$F$16</definedName>
    <definedName name="CON_Contact_Name">'[3]Conservation Report'!$B$7</definedName>
    <definedName name="CON_Email">'[3]Conservation Report'!$B$9</definedName>
    <definedName name="CON_Excess_2012_13">'[4]Conservation Report'!$G$10</definedName>
    <definedName name="CON_Excess_2014_15">'[4]Conservation Report'!$G$11</definedName>
    <definedName name="CON_Phone">'[3]Conservation Report'!$B$8</definedName>
    <definedName name="CON_Potential_2016_2025">'[3]Conservation Report'!$F$10</definedName>
    <definedName name="CON_Potential_2018_2027">'[4]Conservation Report'!$C$15</definedName>
    <definedName name="CON_Potential_2020_2029">'[2]Conservation Report'!$H$8</definedName>
    <definedName name="CON_Report_Date">'[3]Conservation Report'!$B$6</definedName>
    <definedName name="CON_Target_2016_2017">'[3]Conservation Report'!$G$10</definedName>
    <definedName name="CON_Target_2018_2019">'[4]Conservation Report'!$D$15</definedName>
    <definedName name="CON_Target_2020_2021">'[2]Conservation Report'!$H$9</definedName>
    <definedName name="CON_Utility_Name">'[3]Conservation Report'!$B$5</definedName>
    <definedName name="dSAD">'[1]Renewables Report'!$C$9</definedName>
    <definedName name="FADFADSFA">'[1]Renewables Report'!$M$5</definedName>
    <definedName name="FADFASDFADSFDSA">'[1]Renewables Report'!$K$19</definedName>
    <definedName name="fhjf">'[2]Conservation Report'!$B$8</definedName>
    <definedName name="fhjfgh">'[2]Conservation Report'!$B$6</definedName>
    <definedName name="G">'[1]Renewables Report'!$F$19</definedName>
    <definedName name="GHJKGHKJ">'[1]Renewables Report'!$I$19</definedName>
    <definedName name="GHJKGJHKGHJ">'[1]Renewables Report'!$C$6</definedName>
    <definedName name="GJKGHJKGHJKJHGKHGJ">'[1]Renewables Report'!$H$19</definedName>
    <definedName name="GJKGHJKGHLK">'[1]Renewables Report'!$D$19</definedName>
    <definedName name="GJKGHJKGTJ">'[1]Renewables Report'!$G$19</definedName>
    <definedName name="GJKGJHK">'[1]Renewables Report'!$M$14</definedName>
    <definedName name="GJKGJHKJHG">'[1]Renewables Report'!$M$10</definedName>
    <definedName name="hgfj">'[2]Conservation Report'!$B$9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KGHJKGHJ">'[1]Renewables Report'!$L$19</definedName>
    <definedName name="KGHJKGJ">'[1]Renewables Report'!$C$19</definedName>
    <definedName name="KGJHKGJHKHG">'[1]Renewables Report'!$E$19</definedName>
    <definedName name="_xlnm.Print_Area" localSheetId="0">'Conservation by Utility'!$A$1:$I$29</definedName>
    <definedName name="_xlnm.Print_Area" localSheetId="3">'Renewable by Type'!$A$1:$O$27</definedName>
    <definedName name="_xlnm.Print_Area" localSheetId="2">'Renewable by Utility'!$A$1:$F$28</definedName>
    <definedName name="REN_Contact_Name" localSheetId="5">'[5]Renewables Report'!$C$7</definedName>
    <definedName name="REN_Contact_Name">'[3]Renewables Report'!$C$7</definedName>
    <definedName name="REN_Email" localSheetId="5">'[5]Renewables Report'!$C$9</definedName>
    <definedName name="REN_Email">'[3]Renewables Report'!$C$9</definedName>
    <definedName name="REN_ERR_ApprenticeLabor" localSheetId="5">'[5]Renewables Report'!$M$18</definedName>
    <definedName name="REN_ERR_ApprenticeLabor">'[3]Renewables Report'!$M$18</definedName>
    <definedName name="REN_ERR_Biodiesel" localSheetId="5">'[5]Renewables Report'!$J$18</definedName>
    <definedName name="REN_ERR_Biodiesel">'[3]Renewables Report'!$J$18</definedName>
    <definedName name="REN_ERR_Biomass" localSheetId="5">'[5]Renewables Report'!$K$18</definedName>
    <definedName name="REN_ERR_Biomass">'[3]Renewables Report'!$K$18</definedName>
    <definedName name="REN_ERR_Geothermal" localSheetId="5">'[5]Renewables Report'!$F$18</definedName>
    <definedName name="REN_ERR_Geothermal">'[3]Renewables Report'!$F$18</definedName>
    <definedName name="REN_ERR_LandfillGas" localSheetId="5">'[5]Renewables Report'!$G$18</definedName>
    <definedName name="REN_ERR_LandfillGas">'[3]Renewables Report'!$G$18</definedName>
    <definedName name="REN_ERR_QBE" localSheetId="5">'[5]Renewables Report'!$L$18</definedName>
    <definedName name="REN_ERR_QBE">'[3]Renewables Report'!$L$18</definedName>
    <definedName name="REN_ERR_SewageGas" localSheetId="5">'[5]Renewables Report'!$I$18</definedName>
    <definedName name="REN_ERR_SewageGas">'[3]Renewables Report'!$I$18</definedName>
    <definedName name="REN_ERR_Solar" localSheetId="5">'[5]Renewables Report'!$E$18</definedName>
    <definedName name="REN_ERR_Solar">'[3]Renewables Report'!$E$18</definedName>
    <definedName name="REN_ERR_Water" localSheetId="5">'[5]Renewables Report'!$C$18</definedName>
    <definedName name="REN_ERR_Water">'[3]Renewables Report'!$C$18</definedName>
    <definedName name="REN_ERR_Wind" localSheetId="5">'[5]Renewables Report'!$D$18</definedName>
    <definedName name="REN_ERR_Wind">'[3]Renewables Report'!$D$18</definedName>
    <definedName name="REN_ERR_WOT" localSheetId="5">'[5]Renewables Report'!$H$18</definedName>
    <definedName name="REN_ERR_WOT">'[3]Renewables Report'!$H$18</definedName>
    <definedName name="REN_Expenditure_Amount_2017">'[3]Renewables Report'!$M$13</definedName>
    <definedName name="REN_Expenditure_Amount_2018">'[5]Renewables Report'!$M$13</definedName>
    <definedName name="REN_Expenditure_Amount_2020">'[6]Renewables Report'!$M$13</definedName>
    <definedName name="REN_Expenditure_Percent_2018">'[5]Renewables Report'!$M$15</definedName>
    <definedName name="REN_Expenditure_Percent_2020">'[6]Renewables Report'!$M$15</definedName>
    <definedName name="REN_Load_2015" localSheetId="5">'[5]Renewables Report'!$M$5</definedName>
    <definedName name="REN_Load_2015">'[3]Renewables Report'!$M$5</definedName>
    <definedName name="REN_Load_2016" localSheetId="5">'[5]Renewables Report'!$M$5</definedName>
    <definedName name="REN_Load_2016">'[3]Renewables Report'!$M$6</definedName>
    <definedName name="REN_Load_2017">'[5]Renewables Report'!$M$6</definedName>
    <definedName name="REN_Load_2018">'[6]Renewables Report'!$M$5</definedName>
    <definedName name="REN_Load_2019">'[6]Renewables Report'!$M$6</definedName>
    <definedName name="REN_Load_2020">'[7]Renewables Report'!$M$6</definedName>
    <definedName name="REN_REC_ApprenticeLabor" localSheetId="5">'[5]Renewables Report'!$M$19</definedName>
    <definedName name="REN_REC_ApprenticeLabor">'[3]Renewables Report'!$M$19</definedName>
    <definedName name="REN_REC_Biodiesel" localSheetId="5">'[5]Renewables Report'!$J$19</definedName>
    <definedName name="REN_REC_Biodiesel">'[3]Renewables Report'!$J$19</definedName>
    <definedName name="REN_REC_Biomass" localSheetId="5">'[5]Renewables Report'!$K$19</definedName>
    <definedName name="REN_REC_Biomass">'[3]Renewables Report'!$K$19</definedName>
    <definedName name="REN_REC_DistributedGeneration" localSheetId="5">'[5]Renewables Report'!$N$19</definedName>
    <definedName name="REN_REC_DistributedGeneration">'[3]Renewables Report'!$N$19</definedName>
    <definedName name="REN_REC_Geothermal" localSheetId="5">'[5]Renewables Report'!$F$19</definedName>
    <definedName name="REN_REC_Geothermal">'[3]Renewables Report'!$F$19</definedName>
    <definedName name="REN_REC_LandfillGas" localSheetId="5">'[5]Renewables Report'!$G$19</definedName>
    <definedName name="REN_REC_LandfillGas">'[3]Renewables Report'!$G$19</definedName>
    <definedName name="REN_REC_QBE" localSheetId="5">'[5]Renewables Report'!$L$19</definedName>
    <definedName name="REN_REC_QBE">'[3]Renewables Report'!$L$19</definedName>
    <definedName name="REN_REC_SewageGas" localSheetId="5">'[5]Renewables Report'!$I$19</definedName>
    <definedName name="REN_REC_SewageGas">'[3]Renewables Report'!$I$19</definedName>
    <definedName name="REN_REC_Solar" localSheetId="5">'[5]Renewables Report'!$E$19</definedName>
    <definedName name="REN_REC_Solar">'[3]Renewables Report'!$E$19</definedName>
    <definedName name="REN_REC_Water">'[7]Renewables Report'!$C$19</definedName>
    <definedName name="REN_REC_Wind" localSheetId="5">'[5]Renewables Report'!$D$19</definedName>
    <definedName name="REN_REC_Wind">'[3]Renewables Report'!$D$19</definedName>
    <definedName name="REN_REC_WOT" localSheetId="5">'[5]Renewables Report'!$H$19</definedName>
    <definedName name="REN_REC_WOT">'[3]Renewables Report'!$H$19</definedName>
    <definedName name="REN_RetailRevenueRequirement_2017" localSheetId="5">'[5]Renewables Report'!$M$14</definedName>
    <definedName name="REN_RetailRevenueRequirement_2017">'[3]Renewables Report'!$M$14</definedName>
    <definedName name="REN_RetailRevenueRequirement_2020">'[6]Renewables Report'!$M$14</definedName>
    <definedName name="REN_Submittal_Date" localSheetId="5">'[5]Renewables Report'!$C$6</definedName>
    <definedName name="REN_Submittal_Date">'[3]Renewables Report'!$C$6</definedName>
    <definedName name="REN_Total_2017">'[3]Renewables Report'!$M$10</definedName>
    <definedName name="REN_Total_2018">'[5]Renewables Report'!$M$10</definedName>
    <definedName name="REN_Total_2020">'[6]Renewables Report'!$M$10</definedName>
    <definedName name="REN_Total_2021">'[7]Renewables Report'!$M$10</definedName>
    <definedName name="REN_Utility_Name" localSheetId="5">'[5]Renewables Report'!$C$5</definedName>
    <definedName name="REN_Utility_Name">'[3]Renewables Report'!$C$5</definedName>
    <definedName name="ResourceType">'Renewable Data'!#REF!</definedName>
    <definedName name="ResourceType_REC">'Renewable Data'!#REF!</definedName>
    <definedName name="UtilityList">'[5]Prior Report Data'!$A$4:$A$21</definedName>
    <definedName name="WREGIS">[5]WREGIS!$B$2:$C$5126</definedName>
  </definedNames>
  <calcPr calcId="162913"/>
</workbook>
</file>

<file path=xl/calcChain.xml><?xml version="1.0" encoding="utf-8"?>
<calcChain xmlns="http://schemas.openxmlformats.org/spreadsheetml/2006/main">
  <c r="B21" i="12" l="1"/>
  <c r="AB19" i="8"/>
  <c r="V20" i="8" l="1"/>
  <c r="M4" i="12" l="1"/>
  <c r="F12" i="5" l="1"/>
  <c r="D19" i="8" l="1"/>
  <c r="E19" i="8"/>
  <c r="F19" i="8"/>
  <c r="G19" i="8"/>
  <c r="H19" i="8"/>
  <c r="I19" i="8"/>
  <c r="J19" i="8"/>
  <c r="K19" i="8"/>
  <c r="L19" i="8"/>
  <c r="M19" i="8"/>
  <c r="N19" i="8"/>
  <c r="P19" i="8"/>
  <c r="Q19" i="8"/>
  <c r="R19" i="8"/>
  <c r="S19" i="8"/>
  <c r="T19" i="8"/>
  <c r="U19" i="8"/>
  <c r="V19" i="8"/>
  <c r="W19" i="8"/>
  <c r="X19" i="8"/>
  <c r="Y19" i="8"/>
  <c r="Z19" i="8"/>
  <c r="AA19" i="8"/>
  <c r="AC19" i="8"/>
  <c r="AD19" i="8"/>
  <c r="AE19" i="8"/>
  <c r="AG19" i="8"/>
  <c r="N21" i="12" l="1"/>
  <c r="M21" i="12"/>
  <c r="B15" i="9"/>
  <c r="B3" i="9" l="1"/>
  <c r="H9" i="10" l="1"/>
  <c r="G9" i="10"/>
  <c r="G10" i="10"/>
  <c r="F9" i="10"/>
  <c r="E9" i="10"/>
  <c r="D9" i="10"/>
  <c r="C9" i="10"/>
  <c r="B9" i="10"/>
  <c r="B4" i="9"/>
  <c r="I4" i="9" s="1"/>
  <c r="B5" i="9"/>
  <c r="I5" i="9" s="1"/>
  <c r="B6" i="9"/>
  <c r="I6" i="9" s="1"/>
  <c r="B7" i="9"/>
  <c r="I7" i="9" s="1"/>
  <c r="B8" i="9"/>
  <c r="I8" i="9" s="1"/>
  <c r="B9" i="9"/>
  <c r="B10" i="9"/>
  <c r="I10" i="9" s="1"/>
  <c r="B11" i="9"/>
  <c r="I11" i="9" s="1"/>
  <c r="B12" i="9"/>
  <c r="I12" i="9" s="1"/>
  <c r="B13" i="9"/>
  <c r="I13" i="9" s="1"/>
  <c r="B14" i="9"/>
  <c r="I14" i="9" s="1"/>
  <c r="I15" i="9"/>
  <c r="B16" i="9"/>
  <c r="I16" i="9" s="1"/>
  <c r="B17" i="9"/>
  <c r="I17" i="9" s="1"/>
  <c r="B18" i="9"/>
  <c r="I18" i="9" s="1"/>
  <c r="B19" i="9"/>
  <c r="I19" i="9" s="1"/>
  <c r="B20" i="9"/>
  <c r="I20" i="9" s="1"/>
  <c r="I3" i="9"/>
  <c r="C9" i="9" l="1"/>
  <c r="F9" i="9" l="1"/>
  <c r="E9" i="9"/>
  <c r="B20" i="11" l="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N4" i="12" l="1"/>
  <c r="K4" i="12"/>
  <c r="J4" i="12"/>
  <c r="I4" i="12"/>
  <c r="H4" i="12"/>
  <c r="G4" i="12"/>
  <c r="F4" i="12"/>
  <c r="B4" i="12"/>
  <c r="C4" i="12"/>
  <c r="D4" i="12"/>
  <c r="E4" i="12"/>
  <c r="D4" i="5"/>
  <c r="N5" i="12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F5" i="12"/>
  <c r="E6" i="12"/>
  <c r="F6" i="12"/>
  <c r="E7" i="12"/>
  <c r="F7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H21" i="12" l="1"/>
  <c r="L5" i="12"/>
  <c r="O5" i="12" s="1"/>
  <c r="L8" i="12"/>
  <c r="O8" i="12" s="1"/>
  <c r="L9" i="12"/>
  <c r="O9" i="12" s="1"/>
  <c r="L12" i="12"/>
  <c r="O12" i="12" s="1"/>
  <c r="L13" i="12"/>
  <c r="O13" i="12" s="1"/>
  <c r="L17" i="12"/>
  <c r="O17" i="12" s="1"/>
  <c r="L4" i="12"/>
  <c r="O4" i="12" s="1"/>
  <c r="L20" i="12"/>
  <c r="O20" i="12" s="1"/>
  <c r="L18" i="12"/>
  <c r="O18" i="12" s="1"/>
  <c r="L16" i="12"/>
  <c r="O16" i="12" s="1"/>
  <c r="L15" i="12"/>
  <c r="O15" i="12" s="1"/>
  <c r="L11" i="12"/>
  <c r="O11" i="12" s="1"/>
  <c r="L10" i="12"/>
  <c r="O10" i="12" s="1"/>
  <c r="L7" i="12"/>
  <c r="O7" i="12" s="1"/>
  <c r="C21" i="12" l="1"/>
  <c r="G21" i="12"/>
  <c r="I21" i="12"/>
  <c r="K21" i="12"/>
  <c r="F21" i="12"/>
  <c r="J21" i="12"/>
  <c r="E21" i="12"/>
  <c r="D21" i="12"/>
  <c r="L6" i="12"/>
  <c r="O6" i="12" s="1"/>
  <c r="L14" i="12"/>
  <c r="O14" i="12" s="1"/>
  <c r="L19" i="12"/>
  <c r="O19" i="12" s="1"/>
  <c r="L21" i="12" l="1"/>
  <c r="O21" i="12" s="1"/>
  <c r="B12" i="5"/>
  <c r="C12" i="5" s="1"/>
  <c r="D12" i="5"/>
  <c r="E12" i="5" l="1"/>
  <c r="I12" i="5"/>
  <c r="B14" i="5" l="1"/>
  <c r="C14" i="5" s="1"/>
  <c r="D14" i="5"/>
  <c r="I14" i="5" s="1"/>
  <c r="F14" i="5"/>
  <c r="E14" i="5" l="1"/>
  <c r="G15" i="10" l="1"/>
  <c r="B15" i="10" l="1"/>
  <c r="C15" i="10"/>
  <c r="D15" i="10"/>
  <c r="E15" i="10"/>
  <c r="F15" i="10"/>
  <c r="H15" i="10" l="1"/>
  <c r="BA20" i="11"/>
  <c r="AZ20" i="11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F10" i="10"/>
  <c r="E10" i="10"/>
  <c r="D10" i="10"/>
  <c r="C10" i="10"/>
  <c r="B10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G5" i="10"/>
  <c r="F5" i="10"/>
  <c r="E5" i="10"/>
  <c r="D5" i="10"/>
  <c r="C5" i="10"/>
  <c r="B5" i="10"/>
  <c r="G4" i="10"/>
  <c r="F4" i="10"/>
  <c r="E4" i="10"/>
  <c r="D4" i="10"/>
  <c r="C4" i="10"/>
  <c r="B4" i="10"/>
  <c r="G3" i="10"/>
  <c r="F3" i="10"/>
  <c r="E3" i="10"/>
  <c r="D3" i="10"/>
  <c r="C3" i="10"/>
  <c r="B3" i="10"/>
  <c r="C20" i="9"/>
  <c r="F20" i="9" s="1"/>
  <c r="C19" i="9"/>
  <c r="F19" i="9" s="1"/>
  <c r="C18" i="9"/>
  <c r="C17" i="9"/>
  <c r="C16" i="9"/>
  <c r="C15" i="9"/>
  <c r="C14" i="9"/>
  <c r="C13" i="9"/>
  <c r="F13" i="9" s="1"/>
  <c r="C12" i="9"/>
  <c r="F12" i="9" s="1"/>
  <c r="C11" i="9"/>
  <c r="F11" i="9" s="1"/>
  <c r="C10" i="9"/>
  <c r="C8" i="9"/>
  <c r="C7" i="9"/>
  <c r="C6" i="9"/>
  <c r="C5" i="9"/>
  <c r="E5" i="9" s="1"/>
  <c r="C4" i="9"/>
  <c r="F4" i="9" s="1"/>
  <c r="C3" i="9"/>
  <c r="F3" i="9" l="1"/>
  <c r="E3" i="9"/>
  <c r="B21" i="10"/>
  <c r="F10" i="9"/>
  <c r="F18" i="9"/>
  <c r="F7" i="9"/>
  <c r="F16" i="9"/>
  <c r="F6" i="9"/>
  <c r="F5" i="9"/>
  <c r="F14" i="9"/>
  <c r="F15" i="9"/>
  <c r="F8" i="9"/>
  <c r="F17" i="9"/>
  <c r="E6" i="9"/>
  <c r="E4" i="9"/>
  <c r="E13" i="9"/>
  <c r="E19" i="9"/>
  <c r="E11" i="9"/>
  <c r="E8" i="9"/>
  <c r="E17" i="9"/>
  <c r="E15" i="9"/>
  <c r="E10" i="9"/>
  <c r="E14" i="9"/>
  <c r="E18" i="9"/>
  <c r="E7" i="9"/>
  <c r="E12" i="9"/>
  <c r="E16" i="9"/>
  <c r="E20" i="9"/>
  <c r="F21" i="10"/>
  <c r="H5" i="10"/>
  <c r="G21" i="10"/>
  <c r="H4" i="10"/>
  <c r="H6" i="10"/>
  <c r="H11" i="10"/>
  <c r="H13" i="10"/>
  <c r="H16" i="10"/>
  <c r="H18" i="10"/>
  <c r="H20" i="10"/>
  <c r="E21" i="10"/>
  <c r="B21" i="9"/>
  <c r="I21" i="9" s="1"/>
  <c r="C21" i="9"/>
  <c r="H3" i="10"/>
  <c r="H7" i="10"/>
  <c r="H10" i="10"/>
  <c r="H12" i="10"/>
  <c r="H14" i="10"/>
  <c r="H17" i="10"/>
  <c r="H19" i="10"/>
  <c r="C21" i="10"/>
  <c r="D21" i="10"/>
  <c r="H8" i="10"/>
  <c r="F21" i="9" l="1"/>
  <c r="E21" i="9"/>
  <c r="H21" i="10"/>
  <c r="D15" i="5"/>
  <c r="B15" i="5"/>
  <c r="C15" i="5" s="1"/>
  <c r="E15" i="5" l="1"/>
  <c r="I15" i="5" l="1"/>
  <c r="F21" i="5" l="1"/>
  <c r="F5" i="5"/>
  <c r="F6" i="5"/>
  <c r="F7" i="5"/>
  <c r="F8" i="5"/>
  <c r="F9" i="5"/>
  <c r="F10" i="5"/>
  <c r="F11" i="5"/>
  <c r="F13" i="5"/>
  <c r="F15" i="5"/>
  <c r="F16" i="5"/>
  <c r="F17" i="5"/>
  <c r="F18" i="5"/>
  <c r="F19" i="5"/>
  <c r="F20" i="5"/>
  <c r="F4" i="5"/>
  <c r="D5" i="5"/>
  <c r="I5" i="5" s="1"/>
  <c r="D6" i="5"/>
  <c r="I6" i="5" s="1"/>
  <c r="D7" i="5"/>
  <c r="I7" i="5" s="1"/>
  <c r="D8" i="5"/>
  <c r="I8" i="5" s="1"/>
  <c r="D9" i="5"/>
  <c r="I9" i="5" s="1"/>
  <c r="D10" i="5"/>
  <c r="I10" i="5" s="1"/>
  <c r="D11" i="5"/>
  <c r="I11" i="5" s="1"/>
  <c r="D13" i="5"/>
  <c r="I13" i="5" s="1"/>
  <c r="D16" i="5"/>
  <c r="I16" i="5" s="1"/>
  <c r="D17" i="5"/>
  <c r="I17" i="5" s="1"/>
  <c r="D18" i="5"/>
  <c r="D19" i="5"/>
  <c r="I19" i="5" s="1"/>
  <c r="D20" i="5"/>
  <c r="I20" i="5" s="1"/>
  <c r="I4" i="5"/>
  <c r="B5" i="5"/>
  <c r="C5" i="5" s="1"/>
  <c r="B6" i="5"/>
  <c r="C6" i="5" s="1"/>
  <c r="B7" i="5"/>
  <c r="C7" i="5" s="1"/>
  <c r="B8" i="5"/>
  <c r="C8" i="5" s="1"/>
  <c r="B9" i="5"/>
  <c r="C9" i="5" s="1"/>
  <c r="B10" i="5"/>
  <c r="C10" i="5" s="1"/>
  <c r="B11" i="5"/>
  <c r="C11" i="5" s="1"/>
  <c r="B13" i="5"/>
  <c r="C13" i="5" s="1"/>
  <c r="B16" i="5"/>
  <c r="C16" i="5" s="1"/>
  <c r="B17" i="5"/>
  <c r="C17" i="5" s="1"/>
  <c r="B18" i="5"/>
  <c r="C18" i="5" s="1"/>
  <c r="B19" i="5"/>
  <c r="C19" i="5" s="1"/>
  <c r="B20" i="5"/>
  <c r="C20" i="5" s="1"/>
  <c r="B4" i="5"/>
  <c r="C4" i="5" s="1"/>
  <c r="I18" i="5" l="1"/>
  <c r="D21" i="5"/>
  <c r="E17" i="5" l="1"/>
  <c r="E6" i="5" l="1"/>
  <c r="E19" i="5"/>
  <c r="E10" i="5"/>
  <c r="E8" i="5"/>
  <c r="E16" i="5"/>
  <c r="E18" i="5"/>
  <c r="E20" i="5"/>
  <c r="E4" i="5"/>
  <c r="E7" i="5"/>
  <c r="E11" i="5"/>
  <c r="I21" i="5"/>
  <c r="E5" i="5"/>
  <c r="E9" i="5"/>
  <c r="E13" i="5"/>
  <c r="B21" i="5"/>
  <c r="E21" i="5" l="1"/>
  <c r="C21" i="5"/>
</calcChain>
</file>

<file path=xl/sharedStrings.xml><?xml version="1.0" encoding="utf-8"?>
<sst xmlns="http://schemas.openxmlformats.org/spreadsheetml/2006/main" count="354" uniqueCount="266">
  <si>
    <t>Utility</t>
  </si>
  <si>
    <t>Avista</t>
  </si>
  <si>
    <t>Benton PUD</t>
  </si>
  <si>
    <t>Chelan PUD</t>
  </si>
  <si>
    <t>Clallam PUD</t>
  </si>
  <si>
    <t>Cowlitz PUD</t>
  </si>
  <si>
    <t>Grant PUD</t>
  </si>
  <si>
    <t>Grays Harbor PUD</t>
  </si>
  <si>
    <t xml:space="preserve">Inland Power </t>
  </si>
  <si>
    <t>Lewis PUD</t>
  </si>
  <si>
    <t>Mason PUD #3</t>
  </si>
  <si>
    <t>Peninsula Light</t>
  </si>
  <si>
    <t>Seattle City Light</t>
  </si>
  <si>
    <t>Snohomish PUD</t>
  </si>
  <si>
    <t>Puget Sound Energy</t>
  </si>
  <si>
    <t>Pacific Power</t>
  </si>
  <si>
    <t>REN_Contact_Name</t>
  </si>
  <si>
    <t>REN_Email</t>
  </si>
  <si>
    <t>REN_ERR_ApprenticeLabor</t>
  </si>
  <si>
    <t>REN_ERR_Biodiesel</t>
  </si>
  <si>
    <t>REN_ERR_Biomass</t>
  </si>
  <si>
    <t>REN_ERR_Geothermal</t>
  </si>
  <si>
    <t>REN_ERR_LandfillGas</t>
  </si>
  <si>
    <t>REN_ERR_SewageGas</t>
  </si>
  <si>
    <t>REN_ERR_Solar</t>
  </si>
  <si>
    <t>REN_ERR_Water</t>
  </si>
  <si>
    <t>REN_ERR_Wind</t>
  </si>
  <si>
    <t>REN_ERR_WOT</t>
  </si>
  <si>
    <t>REN_REC_ApprenticeLabor</t>
  </si>
  <si>
    <t>REN_REC_Biodiesel</t>
  </si>
  <si>
    <t>REN_REC_Biomass</t>
  </si>
  <si>
    <t>REN_REC_DistributedGeneration</t>
  </si>
  <si>
    <t>REN_REC_Geothermal</t>
  </si>
  <si>
    <t>REN_REC_LandfillGas</t>
  </si>
  <si>
    <t>REN_REC_SewageGas</t>
  </si>
  <si>
    <t>REN_REC_Solar</t>
  </si>
  <si>
    <t>REN_REC_Wind</t>
  </si>
  <si>
    <t>REN_REC_WOT</t>
  </si>
  <si>
    <t>REN_Submittal_Date</t>
  </si>
  <si>
    <t>Clark Public Utilities</t>
  </si>
  <si>
    <t>Cowlitz County PUD</t>
  </si>
  <si>
    <t>PUD #1 of Grays Harbor County</t>
  </si>
  <si>
    <t>mjames@ghpud.org</t>
  </si>
  <si>
    <t>Inland Power and Light Co.</t>
  </si>
  <si>
    <t>Peninsula Light Company</t>
  </si>
  <si>
    <t>Sharon Silver / Power Resources</t>
  </si>
  <si>
    <t>sharons@penlight.org</t>
  </si>
  <si>
    <t>Snohomish County PUD</t>
  </si>
  <si>
    <t>Tacoma Power</t>
  </si>
  <si>
    <t>Total</t>
  </si>
  <si>
    <t>Water</t>
  </si>
  <si>
    <t>Wind</t>
  </si>
  <si>
    <t>Solar</t>
  </si>
  <si>
    <t>Geothermal</t>
  </si>
  <si>
    <t>Landfill Gas</t>
  </si>
  <si>
    <t>Biomass Energy</t>
  </si>
  <si>
    <t>Biodiesel Energy</t>
  </si>
  <si>
    <t xml:space="preserve">Wave, Ocean, Tidal </t>
  </si>
  <si>
    <t>Gas from Sewage Treatment</t>
  </si>
  <si>
    <t>http://www.commerce.wa.gov/EIA</t>
  </si>
  <si>
    <t>Public Utility District No. 1 of Chelan County</t>
  </si>
  <si>
    <t>PUD #1 of Clallam County</t>
  </si>
  <si>
    <t>Mason County PUD No. 3</t>
  </si>
  <si>
    <t>Utility Name</t>
  </si>
  <si>
    <t>REN_ERR_QBE</t>
  </si>
  <si>
    <t>REC_REC_QBE</t>
  </si>
  <si>
    <t>Public Utility District No. 1 of Benton County</t>
  </si>
  <si>
    <t>Public Utility District No. 2 of Grant County</t>
  </si>
  <si>
    <t>Lewis County PUD</t>
  </si>
  <si>
    <t>Notes:</t>
  </si>
  <si>
    <t>(MWh)</t>
  </si>
  <si>
    <t>(% of load)</t>
  </si>
  <si>
    <t>(% of revenue requirement)</t>
  </si>
  <si>
    <t>Incremental Cost of Renewable Energy and RECs</t>
  </si>
  <si>
    <t>Pacific Power &amp; Light Company</t>
  </si>
  <si>
    <t>Residential</t>
  </si>
  <si>
    <t>Commercial</t>
  </si>
  <si>
    <t>Industrial</t>
  </si>
  <si>
    <t>Agricultural</t>
  </si>
  <si>
    <t>NEEA</t>
  </si>
  <si>
    <t>Distribution</t>
  </si>
  <si>
    <t>Other</t>
  </si>
  <si>
    <t>CON_Utility_Name</t>
  </si>
  <si>
    <t>CON_Contact_Name</t>
  </si>
  <si>
    <t>CON_Email</t>
  </si>
  <si>
    <t>CON_Phone</t>
  </si>
  <si>
    <t>CON_Report_Date</t>
  </si>
  <si>
    <t>Jim White &amp; Griselda Gonzalez/Energy Development &amp; Conservation</t>
  </si>
  <si>
    <t>james.white@chelanpud.org; griselda.gonzalez@chelanpud.org</t>
  </si>
  <si>
    <t>509-661-4829 &amp; 509-661-4344</t>
  </si>
  <si>
    <t>Luke Canfield</t>
  </si>
  <si>
    <t>lukec@lcpud.org</t>
  </si>
  <si>
    <t>360-345-1490</t>
  </si>
  <si>
    <t>Jeff Stafford</t>
  </si>
  <si>
    <t>jstafford@cityoftacoma.org</t>
  </si>
  <si>
    <t>253-502-8940</t>
  </si>
  <si>
    <t>NEEA (Northwest Energy Efficiency Alliance) programs include savings in multiple end use sectors.</t>
  </si>
  <si>
    <t>CON_Potential_2020_2029</t>
  </si>
  <si>
    <t>CON_Target_2020_2021</t>
  </si>
  <si>
    <t>Chris Johnson / Energy Programs</t>
  </si>
  <si>
    <t>johnsonc@bentonpud.org</t>
  </si>
  <si>
    <t>509-585-5389</t>
  </si>
  <si>
    <t>2020-21 Conservation Target (MWh)</t>
  </si>
  <si>
    <t>bessex@cowlitzpud.org</t>
  </si>
  <si>
    <t>360-501-9510</t>
  </si>
  <si>
    <t>Melinda James-Saffron/Power Supply &amp; Energy Svcs</t>
  </si>
  <si>
    <t>(360) 538-6440</t>
  </si>
  <si>
    <t>Inland Power &amp; Light</t>
  </si>
  <si>
    <t>Lindsey Hobbs/Energy Services</t>
  </si>
  <si>
    <t>lindseyh@inlandpower.com</t>
  </si>
  <si>
    <t>509.789.4249</t>
  </si>
  <si>
    <t>Koral Miller, Conservation Manager</t>
  </si>
  <si>
    <t>PacifiCorp</t>
  </si>
  <si>
    <t>503-813-6011</t>
  </si>
  <si>
    <t>mjcoe@snopud.com</t>
  </si>
  <si>
    <t>425-783-8357</t>
  </si>
  <si>
    <t>REN_Expenditure_Amount_2020</t>
  </si>
  <si>
    <t>REN_Expenditure_Percent_2020</t>
  </si>
  <si>
    <t>REN_RetailRevenueRequirement_2020</t>
  </si>
  <si>
    <t>REN_Total_2020</t>
  </si>
  <si>
    <t xml:space="preserve">jwalkowiak@cityoftacoma.org </t>
  </si>
  <si>
    <t>Eric Espenhorst, Regional Affairs</t>
  </si>
  <si>
    <t>Eric.Espenhorst@Seattle.gov</t>
  </si>
  <si>
    <t>chris.schaefer@pse.com</t>
  </si>
  <si>
    <t>michelep@masonpud3.org</t>
  </si>
  <si>
    <t>Brian Hess</t>
  </si>
  <si>
    <t>bhess@inlandpower.com</t>
  </si>
  <si>
    <t>Phillip Law</t>
  </si>
  <si>
    <t>plaw@gcpud.org</t>
  </si>
  <si>
    <t>Bob Essex / Power Management</t>
  </si>
  <si>
    <t>Dan Bedbury/Energy Resources</t>
  </si>
  <si>
    <t>dbedbury@clarkpud.com</t>
  </si>
  <si>
    <t>sworthington@clallampud.net</t>
  </si>
  <si>
    <t>Sarah McCue/Energy Planning &amp; Trading</t>
  </si>
  <si>
    <t>sarah.mccue@chelanpud.org</t>
  </si>
  <si>
    <t>Chris Johnson/Energy Programs</t>
  </si>
  <si>
    <t>john.lyons@avistacorp.com</t>
  </si>
  <si>
    <t>Subtotal</t>
  </si>
  <si>
    <t>Apprentice Labor Multiplier</t>
  </si>
  <si>
    <t>Distributed Generation Multiplier</t>
  </si>
  <si>
    <t>REN_REC_Water</t>
  </si>
  <si>
    <t>2020 Renewable Resources and RECs by Fuel Type</t>
  </si>
  <si>
    <t>2020-2021 Conservation Targets and Acquisitions</t>
  </si>
  <si>
    <t>2021 Conservation Acquired (MWh)</t>
  </si>
  <si>
    <t>2020-21 Conservation Acquisitions by End Use Sector</t>
  </si>
  <si>
    <t>15% Renewable Target for 2021</t>
  </si>
  <si>
    <t>Qualifying Renewables for 2021</t>
  </si>
  <si>
    <t>Change from 2020 to 2021</t>
  </si>
  <si>
    <t>REN_Load_2020</t>
  </si>
  <si>
    <t>REN_Load_2021</t>
  </si>
  <si>
    <t>CON_2020_Agriculture_Expend</t>
  </si>
  <si>
    <t>CON_2020_Agriculture_MWH</t>
  </si>
  <si>
    <t>CON_2020_Commercial_Expend</t>
  </si>
  <si>
    <t>CON_2020_Commercial_MWH</t>
  </si>
  <si>
    <t>CON_2020_Distribution_Expend</t>
  </si>
  <si>
    <t>CON_2020_Distribution_MWH</t>
  </si>
  <si>
    <t>CON_2020_Expenditures</t>
  </si>
  <si>
    <t>CON_2020_Industrial_Expend</t>
  </si>
  <si>
    <t>CON_2020_Industrial_MWH</t>
  </si>
  <si>
    <t>CON_2020_MWH</t>
  </si>
  <si>
    <t>CON_2020_NEEA_Expend</t>
  </si>
  <si>
    <t>CON_2020_NEEA_MWH</t>
  </si>
  <si>
    <t>CON_2020_OtherSector1_Expend</t>
  </si>
  <si>
    <t>CON_2020_OtherSector1_MWH</t>
  </si>
  <si>
    <t>CON_2020_OtherSector2_Expend</t>
  </si>
  <si>
    <t>CON_2020_OtherSector2_MWH</t>
  </si>
  <si>
    <t>CON_2020_Production_Expend</t>
  </si>
  <si>
    <t>CON_2020_Production_MWH</t>
  </si>
  <si>
    <t>CON_2020_Program1_Expend</t>
  </si>
  <si>
    <t>CON_2020_Program2_Expend</t>
  </si>
  <si>
    <t>CON_2020_Residential_Expend</t>
  </si>
  <si>
    <t>CON_2020_Residential_MWH</t>
  </si>
  <si>
    <t>CON_2021_Commercial_MWH</t>
  </si>
  <si>
    <t>CON_2021_Distribution_Expend</t>
  </si>
  <si>
    <t>CON_2021_Distribution_MWH</t>
  </si>
  <si>
    <t>CON_2021_Expenditures</t>
  </si>
  <si>
    <t>CON_2021_Industrial_Expend</t>
  </si>
  <si>
    <t>CON_2021_Industrial_MWH</t>
  </si>
  <si>
    <t>CON_2021_MWH</t>
  </si>
  <si>
    <t>CON_2021_NEEA_Expend</t>
  </si>
  <si>
    <t>CON_2021_NEEA_MWH</t>
  </si>
  <si>
    <t>CON_2021_OtherSector1_Expend</t>
  </si>
  <si>
    <t>CON_2021_OtherSector1_MWH</t>
  </si>
  <si>
    <t>CON_2021_OtherSector2_Expend</t>
  </si>
  <si>
    <t>CON_2021_OtherSector2_MWH</t>
  </si>
  <si>
    <t>CON_2021_Production_Expend</t>
  </si>
  <si>
    <t>CON_2021_Production_MWH</t>
  </si>
  <si>
    <t>CON_2021_Program1_Expend</t>
  </si>
  <si>
    <t>CON_2021_Program2_Expend</t>
  </si>
  <si>
    <t>CON_2021_Residential_Expend</t>
  </si>
  <si>
    <t>CON_2021_Residential_MWH</t>
  </si>
  <si>
    <t>Source: Utility reports submitted June 1, 2021. Available at:</t>
  </si>
  <si>
    <t>2020 Conservation as a Percent of 2020-21 Target</t>
  </si>
  <si>
    <t>2020 Conservation as a Percent of Retail Load</t>
  </si>
  <si>
    <t>Sean Worthington / Finance</t>
  </si>
  <si>
    <t>Melinda James-Saffron/Power &amp; Energy Services Director</t>
  </si>
  <si>
    <t>John Walkowiak/Power Management</t>
  </si>
  <si>
    <t>Ariel Son/Regulation
Jessica Zahnow/Environmental Policy</t>
  </si>
  <si>
    <t>ariel.son@pacificorp.com
jessica.zahnow@pacificorp.com</t>
  </si>
  <si>
    <t>Franklin</t>
  </si>
  <si>
    <t>PUD No 1 of Clallam County</t>
  </si>
  <si>
    <t xml:space="preserve">Sean Worthington / Finance </t>
  </si>
  <si>
    <t>360-565-3240</t>
  </si>
  <si>
    <t>Debbie DePetris</t>
  </si>
  <si>
    <t>DDePetris@clarkpud.com</t>
  </si>
  <si>
    <t>(360) 992-3279</t>
  </si>
  <si>
    <t>April 26,2021</t>
  </si>
  <si>
    <t>Bob Essex, Power Management</t>
  </si>
  <si>
    <t>Eric Hector/Energy Services</t>
  </si>
  <si>
    <t>ehector@gcpud.org</t>
  </si>
  <si>
    <t>(509) 793-1596</t>
  </si>
  <si>
    <t>Mason PUD 3</t>
  </si>
  <si>
    <t>koral.miller@masonpud3.org</t>
  </si>
  <si>
    <t>360.432.1579</t>
  </si>
  <si>
    <t xml:space="preserve">Cory Scott/Customer Solutions  </t>
  </si>
  <si>
    <t>Cory.Scott@pacificorp.com</t>
  </si>
  <si>
    <t xml:space="preserve">Peninsula Light Co. </t>
  </si>
  <si>
    <t>Sharon Silver</t>
  </si>
  <si>
    <t>253-857-1526</t>
  </si>
  <si>
    <t>Lance Rottger / Energy Efficiency Dept.</t>
  </si>
  <si>
    <t>lance.rottger@gmail.com</t>
  </si>
  <si>
    <t>425-424-6919</t>
  </si>
  <si>
    <t>Jennifer Finnigan, Customer Energy Solutions</t>
  </si>
  <si>
    <t>jennifer.finnigan@seattle.gov</t>
  </si>
  <si>
    <t>206-386-9153</t>
  </si>
  <si>
    <t>Michael Coe</t>
  </si>
  <si>
    <t>Avista Corp</t>
  </si>
  <si>
    <t>Ryan Finesilver/Energy Efficiency</t>
  </si>
  <si>
    <t>ryan.finesilver@avistacorp.com</t>
  </si>
  <si>
    <t>509 495-4873</t>
  </si>
  <si>
    <t>John Lyons, Energy Resources</t>
  </si>
  <si>
    <t>Garrison Marr</t>
  </si>
  <si>
    <t>gbmarr@snopud.com</t>
  </si>
  <si>
    <t>Grant County</t>
  </si>
  <si>
    <t>Grays Harbor</t>
  </si>
  <si>
    <t>County</t>
  </si>
  <si>
    <t>Chelan County</t>
  </si>
  <si>
    <t>Holly Dohrman, Assistant General Manager</t>
  </si>
  <si>
    <t>hdohrman@franklinpud.com</t>
  </si>
  <si>
    <t>509.542.5342</t>
  </si>
  <si>
    <t>Franklin County</t>
  </si>
  <si>
    <t>2021 Renewable Energy for Washington Qualifying Utilities</t>
  </si>
  <si>
    <t>Qualifying Renewables for 2020</t>
  </si>
  <si>
    <t>Chris Schaefer</t>
  </si>
  <si>
    <t>NA</t>
  </si>
  <si>
    <t xml:space="preserve"> Change from 2018-2019 Target</t>
  </si>
  <si>
    <t>2018-19 Conservation Target (MWh)</t>
  </si>
  <si>
    <t>2018-2019</t>
  </si>
  <si>
    <t>(% of change)</t>
  </si>
  <si>
    <t>[2] Clark Public Utilities, Seattle City Light, and Snohomish PUD intend to comply under the 1% no-growth cost cap provision.</t>
  </si>
  <si>
    <t>[3] Grays Harbor PUD intends to comply under the 4% cost cap provision.</t>
  </si>
  <si>
    <t>2020 Conservation Acquired [1] (MWh)</t>
  </si>
  <si>
    <t>[2] Cowlitz PUD revised its 2020-2021 conservation target on Sept. 22, 2020.</t>
  </si>
  <si>
    <t>[3] Franklin PUD's first period of compliance with the EIA conservation requirements is 2020-2021.</t>
  </si>
  <si>
    <t>Cowlitz PUD [2]</t>
  </si>
  <si>
    <t>Franklin PUD [3]</t>
  </si>
  <si>
    <t xml:space="preserve">Qualified Biomass Energy [1] </t>
  </si>
  <si>
    <t>[1] Qualified Biomass Energy is from biomass-fired generating units that commenced operation before 1999.</t>
  </si>
  <si>
    <t>[1] Conservation acquired excludes any excess claimed from prior periods.</t>
  </si>
  <si>
    <t>Michele Patterson / Power Supply</t>
  </si>
  <si>
    <r>
      <t xml:space="preserve">Average Load </t>
    </r>
    <r>
      <rPr>
        <b/>
        <sz val="11"/>
        <rFont val="Calibri"/>
        <family val="2"/>
        <scheme val="minor"/>
      </rPr>
      <t>2019-2020</t>
    </r>
  </si>
  <si>
    <t>Clark Public Utilities [1]</t>
  </si>
  <si>
    <t>Grays Harbor PUD [2]</t>
  </si>
  <si>
    <t>Seattle City Light [1]</t>
  </si>
  <si>
    <t>Snohomish PUD [1]</t>
  </si>
  <si>
    <t>2020 reported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</si>
</sst>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&quot;$&quot;#,##0.00"/>
    <numFmt numFmtId="168" formatCode="0.00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5" fontId="0" fillId="0" borderId="0" xfId="2" applyNumberFormat="1" applyFont="1"/>
    <xf numFmtId="164" fontId="0" fillId="0" borderId="1" xfId="1" applyNumberFormat="1" applyFont="1" applyBorder="1"/>
    <xf numFmtId="165" fontId="0" fillId="0" borderId="1" xfId="2" applyNumberFormat="1" applyFont="1" applyBorder="1"/>
    <xf numFmtId="9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6" fillId="0" borderId="0" xfId="3"/>
    <xf numFmtId="0" fontId="2" fillId="0" borderId="3" xfId="0" applyFont="1" applyFill="1" applyBorder="1" applyAlignment="1">
      <alignment horizontal="center" wrapText="1"/>
    </xf>
    <xf numFmtId="10" fontId="0" fillId="0" borderId="0" xfId="2" applyNumberFormat="1" applyFont="1"/>
    <xf numFmtId="0" fontId="0" fillId="0" borderId="0" xfId="0" applyAlignment="1">
      <alignment textRotation="90"/>
    </xf>
    <xf numFmtId="166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0" fillId="0" borderId="0" xfId="0" applyNumberFormat="1"/>
    <xf numFmtId="9" fontId="0" fillId="0" borderId="1" xfId="2" applyFont="1" applyBorder="1"/>
    <xf numFmtId="0" fontId="6" fillId="0" borderId="0" xfId="3" applyAlignment="1">
      <alignment horizontal="left"/>
    </xf>
    <xf numFmtId="9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9" fontId="0" fillId="0" borderId="7" xfId="2" applyFont="1" applyBorder="1"/>
    <xf numFmtId="9" fontId="0" fillId="0" borderId="6" xfId="0" applyNumberFormat="1" applyBorder="1"/>
    <xf numFmtId="9" fontId="0" fillId="0" borderId="8" xfId="2" applyFont="1" applyBorder="1"/>
    <xf numFmtId="9" fontId="0" fillId="0" borderId="0" xfId="2" applyFont="1" applyBorder="1"/>
    <xf numFmtId="9" fontId="0" fillId="0" borderId="9" xfId="2" applyFont="1" applyBorder="1"/>
    <xf numFmtId="9" fontId="0" fillId="0" borderId="10" xfId="2" applyFont="1" applyBorder="1"/>
    <xf numFmtId="9" fontId="0" fillId="0" borderId="9" xfId="0" applyNumberFormat="1" applyBorder="1"/>
    <xf numFmtId="9" fontId="0" fillId="0" borderId="11" xfId="2" applyFont="1" applyBorder="1"/>
    <xf numFmtId="9" fontId="0" fillId="0" borderId="12" xfId="2" applyFont="1" applyBorder="1"/>
    <xf numFmtId="9" fontId="0" fillId="0" borderId="13" xfId="2" applyFont="1" applyBorder="1"/>
    <xf numFmtId="9" fontId="0" fillId="0" borderId="12" xfId="0" applyNumberFormat="1" applyBorder="1"/>
    <xf numFmtId="0" fontId="4" fillId="0" borderId="14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/>
    <xf numFmtId="0" fontId="0" fillId="2" borderId="0" xfId="0" applyFill="1" applyAlignment="1">
      <alignment textRotation="90"/>
    </xf>
    <xf numFmtId="0" fontId="7" fillId="0" borderId="0" xfId="0" applyFont="1" applyAlignment="1">
      <alignment textRotation="90"/>
    </xf>
    <xf numFmtId="0" fontId="0" fillId="0" borderId="0" xfId="0" applyFont="1" applyFill="1"/>
    <xf numFmtId="0" fontId="0" fillId="0" borderId="0" xfId="0" applyFill="1"/>
    <xf numFmtId="0" fontId="6" fillId="0" borderId="0" xfId="3" applyFill="1" applyAlignment="1">
      <alignment horizontal="left"/>
    </xf>
    <xf numFmtId="0" fontId="7" fillId="0" borderId="0" xfId="0" applyFont="1"/>
    <xf numFmtId="0" fontId="9" fillId="2" borderId="0" xfId="0" applyFont="1" applyFill="1" applyBorder="1" applyProtection="1"/>
    <xf numFmtId="0" fontId="7" fillId="0" borderId="0" xfId="0" applyFont="1" applyFill="1"/>
    <xf numFmtId="1" fontId="7" fillId="0" borderId="0" xfId="0" applyNumberFormat="1" applyFont="1" applyFill="1" applyAlignment="1">
      <alignment horizontal="right"/>
    </xf>
    <xf numFmtId="0" fontId="10" fillId="0" borderId="0" xfId="3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1" applyNumberFormat="1" applyFont="1" applyAlignment="1">
      <alignment horizontal="right"/>
    </xf>
    <xf numFmtId="166" fontId="7" fillId="0" borderId="0" xfId="1" applyNumberFormat="1" applyFont="1" applyAlignment="1">
      <alignment horizontal="right"/>
    </xf>
    <xf numFmtId="165" fontId="7" fillId="0" borderId="0" xfId="2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1" applyNumberFormat="1" applyFont="1"/>
    <xf numFmtId="166" fontId="7" fillId="0" borderId="0" xfId="1" applyNumberFormat="1" applyFont="1"/>
    <xf numFmtId="165" fontId="7" fillId="0" borderId="0" xfId="2" applyNumberFormat="1" applyFont="1"/>
    <xf numFmtId="164" fontId="7" fillId="0" borderId="0" xfId="0" applyNumberFormat="1" applyFont="1"/>
    <xf numFmtId="167" fontId="7" fillId="0" borderId="0" xfId="0" applyNumberFormat="1" applyFont="1"/>
    <xf numFmtId="166" fontId="7" fillId="0" borderId="0" xfId="0" applyNumberFormat="1" applyFont="1"/>
    <xf numFmtId="165" fontId="7" fillId="0" borderId="0" xfId="2" applyNumberFormat="1" applyFont="1" applyFill="1"/>
    <xf numFmtId="165" fontId="7" fillId="0" borderId="1" xfId="2" applyNumberFormat="1" applyFont="1" applyFill="1" applyBorder="1"/>
    <xf numFmtId="164" fontId="0" fillId="0" borderId="5" xfId="0" applyNumberFormat="1" applyFont="1" applyBorder="1"/>
    <xf numFmtId="0" fontId="8" fillId="0" borderId="0" xfId="0" applyFont="1"/>
    <xf numFmtId="164" fontId="0" fillId="0" borderId="0" xfId="1" applyNumberFormat="1" applyFont="1" applyAlignment="1">
      <alignment horizontal="right"/>
    </xf>
    <xf numFmtId="9" fontId="0" fillId="0" borderId="0" xfId="2" applyFont="1" applyAlignment="1">
      <alignment horizontal="right" indent="1"/>
    </xf>
    <xf numFmtId="164" fontId="0" fillId="0" borderId="0" xfId="1" applyNumberFormat="1" applyFont="1"/>
    <xf numFmtId="9" fontId="0" fillId="0" borderId="0" xfId="2" applyFont="1"/>
    <xf numFmtId="164" fontId="0" fillId="0" borderId="1" xfId="1" applyNumberFormat="1" applyFont="1" applyBorder="1"/>
    <xf numFmtId="164" fontId="0" fillId="0" borderId="0" xfId="0" applyNumberFormat="1" applyFont="1"/>
    <xf numFmtId="9" fontId="0" fillId="0" borderId="5" xfId="2" applyFont="1" applyBorder="1"/>
    <xf numFmtId="0" fontId="11" fillId="0" borderId="1" xfId="0" applyFont="1" applyFill="1" applyBorder="1" applyAlignment="1">
      <alignment horizontal="center" vertical="center" wrapText="1"/>
    </xf>
    <xf numFmtId="164" fontId="7" fillId="0" borderId="0" xfId="1" applyNumberFormat="1" applyFont="1" applyFill="1"/>
    <xf numFmtId="164" fontId="7" fillId="0" borderId="1" xfId="1" applyNumberFormat="1" applyFont="1" applyFill="1" applyBorder="1"/>
    <xf numFmtId="0" fontId="0" fillId="0" borderId="0" xfId="0"/>
    <xf numFmtId="0" fontId="12" fillId="0" borderId="0" xfId="0" applyFont="1" applyFill="1" applyBorder="1" applyAlignment="1">
      <alignment horizontal="left" vertical="top"/>
    </xf>
    <xf numFmtId="0" fontId="0" fillId="0" borderId="0" xfId="0"/>
    <xf numFmtId="0" fontId="1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0" fillId="0" borderId="12" xfId="2" applyNumberFormat="1" applyFont="1" applyBorder="1"/>
    <xf numFmtId="168" fontId="0" fillId="0" borderId="0" xfId="0" applyNumberFormat="1"/>
    <xf numFmtId="0" fontId="0" fillId="3" borderId="0" xfId="0" applyFill="1" applyAlignment="1">
      <alignment textRotation="90"/>
    </xf>
    <xf numFmtId="164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164" fontId="7" fillId="3" borderId="0" xfId="1" applyNumberFormat="1" applyFont="1" applyFill="1"/>
    <xf numFmtId="164" fontId="0" fillId="3" borderId="0" xfId="1" applyNumberFormat="1" applyFont="1" applyFill="1"/>
    <xf numFmtId="0" fontId="0" fillId="3" borderId="0" xfId="0" applyFill="1"/>
    <xf numFmtId="164" fontId="0" fillId="3" borderId="0" xfId="0" applyNumberFormat="1" applyFill="1"/>
    <xf numFmtId="0" fontId="5" fillId="0" borderId="14" xfId="0" applyFont="1" applyBorder="1" applyAlignment="1">
      <alignment horizontal="center"/>
    </xf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131976</xdr:colOff>
      <xdr:row>2</xdr:row>
      <xdr:rowOff>141402</xdr:rowOff>
    </xdr:from>
    <xdr:to>
      <xdr:col>3</xdr:col>
      <xdr:colOff>773000</xdr:colOff>
      <xdr:row>19</xdr:row>
      <xdr:rowOff>131978</xdr:rowOff>
    </xdr:to>
    <xdr:sp macro="" textlink="">
      <xdr:nvSpPr>
        <xdr:cNvPr id="4" name="Rectangle 3"/>
        <xdr:cNvSpPr/>
      </xdr:nvSpPr>
      <xdr:spPr>
        <a:xfrm rot="16200000">
          <a:off x="1871220" y="2408549"/>
          <a:ext cx="3195690" cy="641024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Reported</a:t>
          </a:r>
          <a:r>
            <a:rPr lang="en-US" sz="1100" baseline="0">
              <a:solidFill>
                <a:sysClr val="windowText" lastClr="000000"/>
              </a:solidFill>
            </a:rPr>
            <a:t> in 2021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land%20Power%20&amp;%20Light/Energy-EIA-2021-RenewableReportWorkbook_Prospect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elan/Chelan%20PUD%20Energy-EIA-2021-ConservationReportWork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.wa.lcl\divisions\Energy\EIA%20(I-937)\2017%20Reports\Reports\Energy-EIA-2017-Grant-PUD-rev201606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EIA%20(I-937)/2018%20Reports/Reports/Avista/Energy-EIA-2018-Conservation-Avis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EIA%20(I-937)/2018%20Reports/Reports/Avista/Energy-EIA-2018-Renewable-Avis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EIA%20(I-937)/2020%20Reports/Puget%20Sound%20Energy/NEW-PSE-Attach-6-EIA-Workbook-(06-01-2020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enton/EIA%20SAO%20Renewables%20Report%20Workbook%20for%20DO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9"/>
      <sheetName val="Renewables Report"/>
      <sheetName val="Renewable Cost Report"/>
      <sheetName val="WREGIS"/>
      <sheetName val="Data"/>
    </sheetNames>
    <sheetDataSet>
      <sheetData sheetId="0" refreshError="1"/>
      <sheetData sheetId="1" refreshError="1"/>
      <sheetData sheetId="2">
        <row r="5">
          <cell r="M5">
            <v>912015.71400000004</v>
          </cell>
        </row>
        <row r="6">
          <cell r="C6">
            <v>44287</v>
          </cell>
          <cell r="M6">
            <v>939314.36100000003</v>
          </cell>
        </row>
        <row r="9">
          <cell r="C9" t="str">
            <v>bhess@inlandpower.com</v>
          </cell>
        </row>
        <row r="10">
          <cell r="M10">
            <v>138850</v>
          </cell>
        </row>
        <row r="13">
          <cell r="M13">
            <v>1575947.5</v>
          </cell>
        </row>
        <row r="15">
          <cell r="M15" t="str">
            <v/>
          </cell>
        </row>
        <row r="18">
          <cell r="F18">
            <v>0</v>
          </cell>
          <cell r="H18">
            <v>0</v>
          </cell>
        </row>
        <row r="19">
          <cell r="C19">
            <v>0</v>
          </cell>
          <cell r="D19">
            <v>138850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Conservation Report"/>
      <sheetName val="Data"/>
    </sheetNames>
    <sheetDataSet>
      <sheetData sheetId="0" refreshError="1"/>
      <sheetData sheetId="1">
        <row r="5">
          <cell r="B5" t="str">
            <v>Public Utility District No. 1 of Chelan County</v>
          </cell>
        </row>
        <row r="6">
          <cell r="B6">
            <v>44348</v>
          </cell>
        </row>
        <row r="8">
          <cell r="B8" t="str">
            <v>509-661-4829 &amp; 509-661-4344</v>
          </cell>
          <cell r="H8">
            <v>133152</v>
          </cell>
        </row>
        <row r="9">
          <cell r="B9" t="str">
            <v>james.white@chelanpud.org; griselda.gonzalez@chelanpud.org</v>
          </cell>
          <cell r="H9">
            <v>24703.200000000001</v>
          </cell>
        </row>
        <row r="16">
          <cell r="C16">
            <v>2449.4569999999999</v>
          </cell>
          <cell r="D16">
            <v>760864</v>
          </cell>
        </row>
        <row r="17">
          <cell r="C17">
            <v>4474.1379999999999</v>
          </cell>
          <cell r="D17">
            <v>991256</v>
          </cell>
        </row>
        <row r="18">
          <cell r="C18">
            <v>8433.2999999999993</v>
          </cell>
          <cell r="D18">
            <v>1205156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4467.6000000000004</v>
          </cell>
          <cell r="D22">
            <v>273293</v>
          </cell>
        </row>
        <row r="26">
          <cell r="D26">
            <v>511896.33</v>
          </cell>
        </row>
        <row r="27">
          <cell r="D27">
            <v>247668.88</v>
          </cell>
        </row>
        <row r="28">
          <cell r="C28">
            <v>19824.494999999999</v>
          </cell>
          <cell r="D28">
            <v>3990134.21</v>
          </cell>
          <cell r="F28">
            <v>0</v>
          </cell>
          <cell r="G28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5"/>
      <sheetName val="Conservation Report"/>
      <sheetName val="Renewables Report"/>
      <sheetName val="Renewable Cost Report"/>
      <sheetName val="WREGIS"/>
      <sheetName val="Prior Report Data"/>
      <sheetName val="Data"/>
    </sheetNames>
    <sheetDataSet>
      <sheetData sheetId="0"/>
      <sheetData sheetId="1"/>
      <sheetData sheetId="2">
        <row r="5">
          <cell r="B5" t="str">
            <v>Public Utility District No. 2 of Grant County</v>
          </cell>
        </row>
        <row r="6">
          <cell r="B6">
            <v>42857</v>
          </cell>
        </row>
        <row r="7">
          <cell r="B7" t="str">
            <v>Richard Cole/ Energy Services</v>
          </cell>
        </row>
        <row r="8">
          <cell r="B8" t="str">
            <v>(509)793-1508</v>
          </cell>
        </row>
        <row r="9">
          <cell r="B9" t="str">
            <v>rcole@gcpud.org</v>
          </cell>
        </row>
        <row r="10">
          <cell r="F10">
            <v>175550</v>
          </cell>
          <cell r="G10">
            <v>26718</v>
          </cell>
        </row>
        <row r="15">
          <cell r="C15">
            <v>1249.69</v>
          </cell>
          <cell r="D15">
            <v>281540</v>
          </cell>
        </row>
        <row r="16">
          <cell r="C16">
            <v>2289.9299999999998</v>
          </cell>
          <cell r="D16">
            <v>437065</v>
          </cell>
        </row>
        <row r="17">
          <cell r="C17">
            <v>15279.02</v>
          </cell>
          <cell r="D17">
            <v>1035608</v>
          </cell>
        </row>
        <row r="18">
          <cell r="C18">
            <v>1838.3</v>
          </cell>
          <cell r="D18">
            <v>321011</v>
          </cell>
        </row>
        <row r="21">
          <cell r="C21">
            <v>1356</v>
          </cell>
          <cell r="D21">
            <v>549747</v>
          </cell>
        </row>
        <row r="27">
          <cell r="C27">
            <v>22012.94</v>
          </cell>
          <cell r="D27">
            <v>2624971</v>
          </cell>
          <cell r="F27">
            <v>0</v>
          </cell>
          <cell r="G27">
            <v>0</v>
          </cell>
        </row>
      </sheetData>
      <sheetData sheetId="3">
        <row r="5">
          <cell r="C5" t="str">
            <v>Public Utility District No. 2 of Grant County</v>
          </cell>
          <cell r="M5">
            <v>4539788.8210000005</v>
          </cell>
        </row>
        <row r="6">
          <cell r="C6">
            <v>42857</v>
          </cell>
          <cell r="M6">
            <v>4355188.8684400003</v>
          </cell>
        </row>
        <row r="7">
          <cell r="C7" t="str">
            <v>Paul Dietz, Wholesale Power Supply</v>
          </cell>
        </row>
        <row r="9">
          <cell r="C9" t="str">
            <v>PDIETZ@GCPUD.ORG</v>
          </cell>
        </row>
        <row r="10">
          <cell r="M10">
            <v>868598</v>
          </cell>
        </row>
        <row r="13">
          <cell r="M13">
            <v>319087.85368193244</v>
          </cell>
        </row>
        <row r="14">
          <cell r="M14">
            <v>194447000</v>
          </cell>
        </row>
        <row r="18">
          <cell r="C18">
            <v>837674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30924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Conservation Report"/>
      <sheetName val="Prior Report Data"/>
      <sheetName val="Data"/>
      <sheetName val="ESRI_MAPINFO_SHEET"/>
    </sheetNames>
    <sheetDataSet>
      <sheetData sheetId="0"/>
      <sheetData sheetId="1">
        <row r="5">
          <cell r="B5" t="str">
            <v>Avista</v>
          </cell>
        </row>
        <row r="10">
          <cell r="G10">
            <v>0</v>
          </cell>
        </row>
        <row r="11">
          <cell r="G11">
            <v>0</v>
          </cell>
        </row>
        <row r="15">
          <cell r="C15">
            <v>368000</v>
          </cell>
          <cell r="D15">
            <v>94260</v>
          </cell>
        </row>
      </sheetData>
      <sheetData sheetId="2">
        <row r="4">
          <cell r="A4" t="str">
            <v>&lt;select from drop-down list&gt;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6"/>
      <sheetName val="Renewables Report"/>
      <sheetName val="Renewable Cost Report"/>
      <sheetName val="WREGIS"/>
      <sheetName val="Prior Report Data"/>
      <sheetName val="Data"/>
    </sheetNames>
    <sheetDataSet>
      <sheetData sheetId="0" refreshError="1"/>
      <sheetData sheetId="1" refreshError="1"/>
      <sheetData sheetId="2">
        <row r="5">
          <cell r="C5" t="str">
            <v>Avista</v>
          </cell>
          <cell r="M5">
            <v>5578322</v>
          </cell>
        </row>
        <row r="6">
          <cell r="C6">
            <v>43251</v>
          </cell>
          <cell r="M6">
            <v>5817351</v>
          </cell>
        </row>
        <row r="7">
          <cell r="C7" t="str">
            <v>John Lyons, Energy Resources</v>
          </cell>
        </row>
        <row r="9">
          <cell r="C9" t="str">
            <v>John.Lyons@avistacorp.com</v>
          </cell>
        </row>
        <row r="10">
          <cell r="M10">
            <v>899199</v>
          </cell>
        </row>
        <row r="13">
          <cell r="M13">
            <v>-4955768.8540957347</v>
          </cell>
        </row>
        <row r="14">
          <cell r="M14">
            <v>502826000</v>
          </cell>
        </row>
        <row r="15">
          <cell r="M15">
            <v>-9.8558325426603526E-3</v>
          </cell>
        </row>
        <row r="18">
          <cell r="C18">
            <v>192039</v>
          </cell>
          <cell r="D18">
            <v>328275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313230</v>
          </cell>
          <cell r="M18">
            <v>65655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3" refreshError="1"/>
      <sheetData sheetId="4">
        <row r="2">
          <cell r="B2" t="str">
            <v>W8</v>
          </cell>
          <cell r="C2" t="str">
            <v>CA - Port of Oakland - Site 1 - CA - Port of Oakland - Site 1</v>
          </cell>
        </row>
        <row r="3">
          <cell r="B3" t="str">
            <v>W9</v>
          </cell>
          <cell r="C3" t="str">
            <v>Kohl's - Laguna Niguel #618 - SunE KHL31 Laguna Niguel</v>
          </cell>
        </row>
        <row r="4">
          <cell r="B4" t="str">
            <v>W10</v>
          </cell>
          <cell r="C4" t="str">
            <v>Kohl's - Murrieta #585 - SunE KHL38 Murrieta</v>
          </cell>
        </row>
        <row r="5">
          <cell r="B5" t="str">
            <v>W11</v>
          </cell>
          <cell r="C5" t="str">
            <v>Kohl's - Rancho Santa Margarita #548 - SunE KHL49 Rancho Santa Margarita</v>
          </cell>
        </row>
        <row r="6">
          <cell r="B6" t="str">
            <v>W12</v>
          </cell>
          <cell r="C6" t="str">
            <v>Kohl's - Ontario #601 - SunE KHL41 Ontario, LLC</v>
          </cell>
        </row>
        <row r="7">
          <cell r="B7" t="str">
            <v>W13</v>
          </cell>
          <cell r="C7" t="str">
            <v>Kohl's - Oceanside #700 - SunE KHL40 Oceanside, LLC</v>
          </cell>
        </row>
        <row r="8">
          <cell r="B8" t="str">
            <v>W14</v>
          </cell>
          <cell r="C8" t="str">
            <v>Kohl's DC - San Bernardino #60600 - SunE KHL55 San Bernardino, LLC</v>
          </cell>
        </row>
        <row r="9">
          <cell r="B9" t="str">
            <v>W15</v>
          </cell>
          <cell r="C9" t="str">
            <v>CA - Kohl's - Corona North #593 - CA - Kohl's - Corona North #593</v>
          </cell>
        </row>
        <row r="10">
          <cell r="B10" t="str">
            <v>W16</v>
          </cell>
          <cell r="C10" t="str">
            <v>CA - Kohl's - Yorba Linda #755 - CA - Kohl's - Yorba Linda #755</v>
          </cell>
        </row>
        <row r="11">
          <cell r="B11" t="str">
            <v>W17</v>
          </cell>
          <cell r="C11" t="str">
            <v>CA - Kohl's - La Verne #599 - CA - Kohl's - La Verne #599</v>
          </cell>
        </row>
        <row r="12">
          <cell r="B12" t="str">
            <v>W18</v>
          </cell>
          <cell r="C12" t="str">
            <v>CA - Kohl's - Glendora #595 - CA - Kohl's - Glendora #595</v>
          </cell>
        </row>
        <row r="13">
          <cell r="B13" t="str">
            <v>W19</v>
          </cell>
          <cell r="C13" t="str">
            <v>Kohl's - Alhambra #790 - SunE KHL1 Alhambra, LLC</v>
          </cell>
        </row>
        <row r="14">
          <cell r="B14" t="str">
            <v>W20</v>
          </cell>
          <cell r="C14" t="str">
            <v>Kohl's - Victorville #636 - SunE KHL76 Victorville, LLC</v>
          </cell>
        </row>
        <row r="15">
          <cell r="B15" t="str">
            <v>W21</v>
          </cell>
          <cell r="C15" t="str">
            <v>Kohl's - Palmdale #753 - SunE KHL42 Palmdale, LLC</v>
          </cell>
        </row>
        <row r="16">
          <cell r="B16" t="str">
            <v>W22</v>
          </cell>
          <cell r="C16" t="str">
            <v>CA - Kohl's - Chula Vista - Main #958 - CA - Kohl's - Chula Vista - Main #958</v>
          </cell>
        </row>
        <row r="17">
          <cell r="B17" t="str">
            <v>W23</v>
          </cell>
          <cell r="C17" t="str">
            <v>Kohl's - Paso Robles #960 - SunE KLH43 Paso Robles LLC</v>
          </cell>
        </row>
        <row r="18">
          <cell r="B18" t="str">
            <v>W24</v>
          </cell>
          <cell r="C18" t="str">
            <v>Kohl's - Santee #756 - SunE KL64 Santee, LLC</v>
          </cell>
        </row>
        <row r="19">
          <cell r="B19" t="str">
            <v>W25</v>
          </cell>
          <cell r="C19" t="str">
            <v>Kohl's - Chula Vista East #726 - SunE KLH10 Chula Vista, LLC</v>
          </cell>
        </row>
        <row r="20">
          <cell r="B20" t="str">
            <v>W26</v>
          </cell>
          <cell r="C20" t="str">
            <v>CA - Kohl's - Moorpark #600 - CA - Kohl's - Moorpark #600</v>
          </cell>
        </row>
        <row r="21">
          <cell r="B21" t="str">
            <v>W27</v>
          </cell>
          <cell r="C21" t="str">
            <v>Kohl's - Upland #607 - SunE KHL71 Upland, LLC</v>
          </cell>
        </row>
        <row r="22">
          <cell r="B22" t="str">
            <v>W28</v>
          </cell>
          <cell r="C22" t="str">
            <v>Kohl's - Buena Park #589 - SunE KHL6 Buena Park, LLC</v>
          </cell>
        </row>
        <row r="23">
          <cell r="B23" t="str">
            <v>W29</v>
          </cell>
          <cell r="C23" t="str">
            <v>Kohl's - Seal Beach #604 - SunE KHL65 Seal Beach, LLC</v>
          </cell>
        </row>
        <row r="24">
          <cell r="B24" t="str">
            <v>W30</v>
          </cell>
          <cell r="C24" t="str">
            <v>Kohl's - Torrance #632 - SunE KLH69 Torrance, LLC</v>
          </cell>
        </row>
        <row r="25">
          <cell r="B25" t="str">
            <v>W31</v>
          </cell>
          <cell r="C25" t="str">
            <v>Kohl's - Ladera Ranch #597 - SunE KLH30 Ladera Ranch, LLC</v>
          </cell>
        </row>
        <row r="26">
          <cell r="B26" t="str">
            <v>W32</v>
          </cell>
          <cell r="C26" t="str">
            <v>Kohl's - San Marcos #707 - SunE KLH59 San Marcos, LLC</v>
          </cell>
        </row>
        <row r="27">
          <cell r="B27" t="str">
            <v>W33</v>
          </cell>
          <cell r="C27" t="str">
            <v>Kohl's - Temecula #606 - SunE KHL68 Temecula, LLC</v>
          </cell>
        </row>
        <row r="28">
          <cell r="B28" t="str">
            <v>W34</v>
          </cell>
          <cell r="C28" t="str">
            <v>Kohl's - Lakewood #633 - SunE KHL32 Lakewood, LLC</v>
          </cell>
        </row>
        <row r="29">
          <cell r="B29" t="str">
            <v>W35</v>
          </cell>
          <cell r="C29" t="str">
            <v>Kohl's - Fontana #602 - SunE KHL 19 Fontana, LLC</v>
          </cell>
        </row>
        <row r="30">
          <cell r="B30" t="str">
            <v>W38</v>
          </cell>
          <cell r="C30" t="str">
            <v>CA - Kohl's - Ventura #583 - CA - Kohl's - Ventura #583</v>
          </cell>
        </row>
        <row r="31">
          <cell r="B31" t="str">
            <v>W39</v>
          </cell>
          <cell r="C31" t="str">
            <v>Kohl's - Chino Hills #591 - SunE KHL9 Chino Hills, LLC</v>
          </cell>
        </row>
        <row r="32">
          <cell r="B32" t="str">
            <v>W40</v>
          </cell>
          <cell r="C32" t="str">
            <v>CA - Kohl's - Poway #710 - CA - Kohl's - Poway #710</v>
          </cell>
        </row>
        <row r="33">
          <cell r="B33" t="str">
            <v>W41</v>
          </cell>
          <cell r="C33" t="str">
            <v>CA - Kohl's - Cerritos #590 - CA - Kohl's - Cerritos #590</v>
          </cell>
        </row>
        <row r="34">
          <cell r="B34" t="str">
            <v>W43</v>
          </cell>
          <cell r="C34" t="str">
            <v>CA - Kohl's - La Habra #596 - CA - Kohl's - La Habra #596</v>
          </cell>
        </row>
        <row r="35">
          <cell r="B35" t="str">
            <v>W44</v>
          </cell>
          <cell r="C35" t="str">
            <v>CA - Kohl's - Valencia #608 - CA - Kohl's - Valencia #608</v>
          </cell>
        </row>
        <row r="36">
          <cell r="B36" t="str">
            <v>W45</v>
          </cell>
          <cell r="C36" t="str">
            <v>Kohl's - Newbury Park #630 - SunE KHL39 Newbury Park, LLC</v>
          </cell>
        </row>
        <row r="37">
          <cell r="B37" t="str">
            <v>W50</v>
          </cell>
          <cell r="C37" t="str">
            <v>CPA - Ironwood Prison - SunE CPA CDC2, LLC</v>
          </cell>
        </row>
        <row r="38">
          <cell r="B38" t="str">
            <v>W51</v>
          </cell>
          <cell r="C38" t="str">
            <v>CA - Wal-mart - Covina - CA - Wal-mart - Covina</v>
          </cell>
        </row>
        <row r="39">
          <cell r="B39" t="str">
            <v>W52</v>
          </cell>
          <cell r="C39" t="str">
            <v>CA - Wal-Mart - Westminster - CA - Wal-Mart - Westminster</v>
          </cell>
        </row>
        <row r="40">
          <cell r="B40" t="str">
            <v>W54</v>
          </cell>
          <cell r="C40" t="str">
            <v>Staples - Downey #1386 - SunE ST84 Downey, LLC</v>
          </cell>
        </row>
        <row r="41">
          <cell r="B41" t="str">
            <v>W55</v>
          </cell>
          <cell r="C41" t="str">
            <v>Staples - Fontana - #1323 - SunE ST86 Fontana, LLC</v>
          </cell>
        </row>
        <row r="42">
          <cell r="B42" t="str">
            <v>W57</v>
          </cell>
          <cell r="C42" t="str">
            <v>Staples - Newport Beach #0410 - SunE ST89 Newport Beach, LLC</v>
          </cell>
        </row>
        <row r="43">
          <cell r="B43" t="str">
            <v>W60</v>
          </cell>
          <cell r="C43" t="str">
            <v>Staples - Vista #1334 - SunE ST92 Vista, LLC</v>
          </cell>
        </row>
        <row r="44">
          <cell r="B44" t="str">
            <v>W82</v>
          </cell>
          <cell r="C44" t="str">
            <v>Walgreens DC - Woodland - SunE WG45 Woodland, LLC</v>
          </cell>
        </row>
        <row r="45">
          <cell r="B45" t="str">
            <v>W83</v>
          </cell>
          <cell r="C45" t="str">
            <v>CA - Anderson SD - West Valley High School - CA - Anderson SD - West Valley High School</v>
          </cell>
        </row>
        <row r="46">
          <cell r="B46" t="str">
            <v>W84</v>
          </cell>
          <cell r="C46" t="str">
            <v>Kohl's - Visalia #701 - Kohl Visalia</v>
          </cell>
        </row>
        <row r="47">
          <cell r="B47" t="str">
            <v>W85</v>
          </cell>
          <cell r="C47" t="str">
            <v>Kohl's - Fresno West #709 - SunE KHL22 Fresno, LLC</v>
          </cell>
        </row>
        <row r="48">
          <cell r="B48" t="str">
            <v>W86</v>
          </cell>
          <cell r="C48" t="str">
            <v>CA - Kohl's - Vacaville #757 - CA - Kohl's - Vacaville #757</v>
          </cell>
        </row>
        <row r="49">
          <cell r="B49" t="str">
            <v>W87</v>
          </cell>
          <cell r="C49" t="str">
            <v>CA - Kohl's - Yuba City #1020 - CA - Kohl's - Yuba City #1020</v>
          </cell>
        </row>
        <row r="50">
          <cell r="B50" t="str">
            <v>W88</v>
          </cell>
          <cell r="C50" t="str">
            <v>CA - Kohl's - Manteca #976 - CA - Kohl's - Manteca #976</v>
          </cell>
        </row>
        <row r="51">
          <cell r="B51" t="str">
            <v>W90</v>
          </cell>
          <cell r="C51" t="str">
            <v>Kohl's - Gilroy #737 - SunE KHL23 Gilroy, LLC</v>
          </cell>
        </row>
        <row r="52">
          <cell r="B52" t="str">
            <v>W91</v>
          </cell>
          <cell r="C52" t="str">
            <v>Kohl's - Santa Maria #477 - SunE KHL62 Santa Maria, LLC</v>
          </cell>
        </row>
        <row r="53">
          <cell r="B53" t="str">
            <v>W92</v>
          </cell>
          <cell r="C53" t="str">
            <v>CA - Kohl's - Milpitas #10994 - CA - Kohl's - Milpitas #10994</v>
          </cell>
        </row>
        <row r="54">
          <cell r="B54" t="str">
            <v>W93</v>
          </cell>
          <cell r="C54" t="str">
            <v>Kohl's - Vallejo #763 - SunE KHL74 Vallejo, LLC</v>
          </cell>
        </row>
        <row r="55">
          <cell r="B55" t="str">
            <v>W94</v>
          </cell>
          <cell r="C55" t="str">
            <v>Kohl's - Stockton # 708 - SunE KHL67 Stockton, LLC</v>
          </cell>
        </row>
        <row r="56">
          <cell r="B56" t="str">
            <v>W95</v>
          </cell>
          <cell r="C56" t="str">
            <v>Kohl's - Bakersfield NW #702 - SunE KHL3 Bakersfield, LLC</v>
          </cell>
        </row>
        <row r="57">
          <cell r="B57" t="str">
            <v>W96</v>
          </cell>
          <cell r="C57" t="str">
            <v>Kohl's - Petaluma # 760 - SunE KHL45 Petaluma, LLC</v>
          </cell>
        </row>
        <row r="58">
          <cell r="B58" t="str">
            <v>W97</v>
          </cell>
          <cell r="C58" t="str">
            <v>Kohl's - Fresno North # 724 - SunE KHL21 Fresno, LLC</v>
          </cell>
        </row>
        <row r="59">
          <cell r="B59" t="str">
            <v>W98</v>
          </cell>
          <cell r="C59" t="str">
            <v>Kohl's - Pleasanton (#761) - SunE KHL47 Pleasanton, LLC</v>
          </cell>
        </row>
        <row r="60">
          <cell r="B60" t="str">
            <v>W100</v>
          </cell>
          <cell r="C60" t="str">
            <v>CA - Kohl's - Campbell #977 - CA - Kohl's - Campbell #977</v>
          </cell>
        </row>
        <row r="61">
          <cell r="B61" t="str">
            <v>W101</v>
          </cell>
          <cell r="C61" t="str">
            <v>CA - Kohl's - Pleasant Hill #978 - CA - Kohl's - Pleasant Hill #978</v>
          </cell>
        </row>
        <row r="62">
          <cell r="B62" t="str">
            <v>W102</v>
          </cell>
          <cell r="C62" t="str">
            <v>Kohl's - San Jose South #983 - SunE KHL57 San Jose, LLC</v>
          </cell>
        </row>
        <row r="63">
          <cell r="B63" t="str">
            <v>W108</v>
          </cell>
          <cell r="C63" t="str">
            <v>CA - Walgreens - Fresno WG51 - CA - Walgreens - Fresno WG51</v>
          </cell>
        </row>
        <row r="64">
          <cell r="B64" t="str">
            <v>W109</v>
          </cell>
          <cell r="C64" t="str">
            <v>CA - Walgreens - West Sacramento WG44 - CA - Walgreens - West Sacramento WG44</v>
          </cell>
        </row>
        <row r="65">
          <cell r="B65" t="str">
            <v>W110</v>
          </cell>
          <cell r="C65" t="str">
            <v>Walgreens - Paradise - SunE WG47 Paradise, LLC</v>
          </cell>
        </row>
        <row r="66">
          <cell r="B66" t="str">
            <v>W111</v>
          </cell>
          <cell r="C66" t="str">
            <v>CA - Staples - Vacaville - CA - Staples - Vacaville</v>
          </cell>
        </row>
        <row r="67">
          <cell r="B67" t="str">
            <v>W113</v>
          </cell>
          <cell r="C67" t="str">
            <v>CA - Staples - Gilroy - CA - Staples - Gilroy</v>
          </cell>
        </row>
        <row r="68">
          <cell r="B68" t="str">
            <v>W114</v>
          </cell>
          <cell r="C68" t="str">
            <v>Staples - Visalia - SunE ST23 Visalia, LLC</v>
          </cell>
        </row>
        <row r="69">
          <cell r="B69" t="str">
            <v>W115</v>
          </cell>
          <cell r="C69" t="str">
            <v>CA - CSU - San Bernardino - Site #1 - CA - CSU - San Bernardino - Site #1</v>
          </cell>
        </row>
        <row r="70">
          <cell r="B70" t="str">
            <v>W116</v>
          </cell>
          <cell r="C70" t="str">
            <v>Walgreens Moreno Valley - Walgreens Moreno Valley</v>
          </cell>
        </row>
        <row r="71">
          <cell r="B71" t="str">
            <v>W117</v>
          </cell>
          <cell r="C71" t="str">
            <v>Geysers Power Plant - Calpine Geothermal Unit 5/6</v>
          </cell>
        </row>
        <row r="72">
          <cell r="B72" t="str">
            <v>W118</v>
          </cell>
          <cell r="C72" t="str">
            <v>Geysers Power Plant - Calpine Geothermal Unit 7-8</v>
          </cell>
        </row>
        <row r="73">
          <cell r="B73" t="str">
            <v>W119</v>
          </cell>
          <cell r="C73" t="str">
            <v>Geysers Power Plant - Calpine Geothermal Unit 11</v>
          </cell>
        </row>
        <row r="74">
          <cell r="B74" t="str">
            <v>W120</v>
          </cell>
          <cell r="C74" t="str">
            <v>Geysers Power Plant - Calpine Geothermal Unit 12</v>
          </cell>
        </row>
        <row r="75">
          <cell r="B75" t="str">
            <v>W121</v>
          </cell>
          <cell r="C75" t="str">
            <v>Geysers Power Plant - Calpine Geothermal Unit 13</v>
          </cell>
        </row>
        <row r="76">
          <cell r="B76" t="str">
            <v>W122</v>
          </cell>
          <cell r="C76" t="str">
            <v>Geysers Power Plant - Calpine Geothermal Unit 14</v>
          </cell>
        </row>
        <row r="77">
          <cell r="B77" t="str">
            <v>W123</v>
          </cell>
          <cell r="C77" t="str">
            <v>Geysers Power Plant - Calpine Geothermal Unit 16</v>
          </cell>
        </row>
        <row r="78">
          <cell r="B78" t="str">
            <v>W124</v>
          </cell>
          <cell r="C78" t="str">
            <v>Geysers Power Plant - Calpine Geothermal Unit 17</v>
          </cell>
        </row>
        <row r="79">
          <cell r="B79" t="str">
            <v>W125</v>
          </cell>
          <cell r="C79" t="str">
            <v>Geysers Power Plant - Calpine Geothermal Unit 18</v>
          </cell>
        </row>
        <row r="80">
          <cell r="B80" t="str">
            <v>W126</v>
          </cell>
          <cell r="C80" t="str">
            <v>Geysers Power Plant - Calpine Geothermal Unit 20</v>
          </cell>
        </row>
        <row r="81">
          <cell r="B81" t="str">
            <v>W127</v>
          </cell>
          <cell r="C81" t="str">
            <v>Geysers Power Plant - Sonoma/Calpine Geyser</v>
          </cell>
        </row>
        <row r="82">
          <cell r="B82" t="str">
            <v>W128</v>
          </cell>
          <cell r="C82" t="str">
            <v>Clearwater Paper Corporation - #3 turbine generator</v>
          </cell>
        </row>
        <row r="83">
          <cell r="B83" t="str">
            <v>W128</v>
          </cell>
          <cell r="C83" t="str">
            <v>Clearwater Paper Corporation - #3 turbine generator</v>
          </cell>
        </row>
        <row r="84">
          <cell r="B84" t="str">
            <v>W129</v>
          </cell>
          <cell r="C84" t="str">
            <v>Clearwater Paper Corporation - #4 turbine generator</v>
          </cell>
        </row>
        <row r="85">
          <cell r="B85" t="str">
            <v>W129</v>
          </cell>
          <cell r="C85" t="str">
            <v>Clearwater Paper Corporation - #4 turbine generator</v>
          </cell>
        </row>
        <row r="86">
          <cell r="B86" t="str">
            <v>W130</v>
          </cell>
          <cell r="C86" t="str">
            <v>Kettle Falls Woodwaste Plant - Kettle Falls Woodwaste Plant</v>
          </cell>
        </row>
        <row r="87">
          <cell r="B87" t="str">
            <v>W130</v>
          </cell>
          <cell r="C87" t="str">
            <v>Kettle Falls Woodwaste Plant - Kettle Falls Woodwaste Plant</v>
          </cell>
        </row>
        <row r="88">
          <cell r="B88" t="str">
            <v>W131</v>
          </cell>
          <cell r="C88" t="str">
            <v>Oasis Power Partners, LLC - Oasis Power Partners, LLC</v>
          </cell>
        </row>
        <row r="89">
          <cell r="B89" t="str">
            <v>W132</v>
          </cell>
          <cell r="C89" t="str">
            <v>CSU Chico - CSU Chico</v>
          </cell>
        </row>
        <row r="90">
          <cell r="B90" t="str">
            <v>W133</v>
          </cell>
          <cell r="C90" t="str">
            <v>CPA Cal Poly - CSU Cal Poly</v>
          </cell>
        </row>
        <row r="91">
          <cell r="B91" t="str">
            <v>W134</v>
          </cell>
          <cell r="C91" t="str">
            <v>CPA Chuckawalla - CPA CDC1 Chuckawalla</v>
          </cell>
        </row>
        <row r="92">
          <cell r="B92" t="str">
            <v>W135</v>
          </cell>
          <cell r="C92" t="str">
            <v>CPA Dominguez Hills - CPA CSU1 Dominguez Hills</v>
          </cell>
        </row>
        <row r="93">
          <cell r="B93" t="str">
            <v>W136</v>
          </cell>
          <cell r="C93" t="str">
            <v>CPA Patton - CPA DMH1 Patton</v>
          </cell>
        </row>
        <row r="94">
          <cell r="B94" t="str">
            <v>W137</v>
          </cell>
          <cell r="C94" t="str">
            <v>Grace - Grace</v>
          </cell>
        </row>
        <row r="95">
          <cell r="B95" t="str">
            <v>W138</v>
          </cell>
          <cell r="C95" t="str">
            <v>Kumeyaay Wind Farm - Kumeyaay Wind Farm</v>
          </cell>
        </row>
        <row r="96">
          <cell r="B96" t="str">
            <v>W139</v>
          </cell>
          <cell r="C96" t="str">
            <v>Merwin - Merwin</v>
          </cell>
        </row>
        <row r="97">
          <cell r="B97" t="str">
            <v>W140</v>
          </cell>
          <cell r="C97" t="str">
            <v>Prospect 2 - Prospect 2</v>
          </cell>
        </row>
        <row r="98">
          <cell r="B98" t="str">
            <v>W140</v>
          </cell>
          <cell r="C98" t="str">
            <v>Prospect 2 - Prospect 2</v>
          </cell>
        </row>
        <row r="99">
          <cell r="B99" t="str">
            <v>W140</v>
          </cell>
          <cell r="C99" t="str">
            <v>Prospect 2 - Prospect 2</v>
          </cell>
        </row>
        <row r="100">
          <cell r="B100" t="str">
            <v>W141</v>
          </cell>
          <cell r="C100" t="str">
            <v>Yale - Yale</v>
          </cell>
        </row>
        <row r="101">
          <cell r="B101" t="str">
            <v>W141</v>
          </cell>
          <cell r="C101" t="str">
            <v>Yale - Yale</v>
          </cell>
        </row>
        <row r="102">
          <cell r="B102" t="str">
            <v>W141</v>
          </cell>
          <cell r="C102" t="str">
            <v>Yale - Yale</v>
          </cell>
        </row>
        <row r="103">
          <cell r="B103" t="str">
            <v>W142</v>
          </cell>
          <cell r="C103" t="str">
            <v>Copco 1 - Copco 1</v>
          </cell>
        </row>
        <row r="104">
          <cell r="B104" t="str">
            <v>W142</v>
          </cell>
          <cell r="C104" t="str">
            <v>Copco 1 - Copco 1</v>
          </cell>
        </row>
        <row r="105">
          <cell r="B105" t="str">
            <v>W142</v>
          </cell>
          <cell r="C105" t="str">
            <v>Copco 1 - Copco 1</v>
          </cell>
        </row>
        <row r="106">
          <cell r="B106" t="str">
            <v>W143</v>
          </cell>
          <cell r="C106" t="str">
            <v>Copco 2 - Copco 2</v>
          </cell>
        </row>
        <row r="107">
          <cell r="B107" t="str">
            <v>W144</v>
          </cell>
          <cell r="C107" t="str">
            <v>Fall Creek - Fall Creek</v>
          </cell>
        </row>
        <row r="108">
          <cell r="B108" t="str">
            <v>W145</v>
          </cell>
          <cell r="C108" t="str">
            <v>Iron Gate - Iron Gate</v>
          </cell>
        </row>
        <row r="109">
          <cell r="B109" t="str">
            <v>W146</v>
          </cell>
          <cell r="C109" t="str">
            <v>Ashton - Ashton</v>
          </cell>
        </row>
        <row r="110">
          <cell r="B110" t="str">
            <v>W147</v>
          </cell>
          <cell r="C110" t="str">
            <v>Bend - Bend</v>
          </cell>
        </row>
        <row r="111">
          <cell r="B111" t="str">
            <v>W148</v>
          </cell>
          <cell r="C111" t="str">
            <v>Clearwater 1 - Clearwater 1</v>
          </cell>
        </row>
        <row r="112">
          <cell r="B112" t="str">
            <v>W149</v>
          </cell>
          <cell r="C112" t="str">
            <v>Clearwater 2 - Clearwater 2</v>
          </cell>
        </row>
        <row r="113">
          <cell r="B113" t="str">
            <v>W151</v>
          </cell>
          <cell r="C113" t="str">
            <v>Cutler - Cutler</v>
          </cell>
        </row>
        <row r="114">
          <cell r="B114" t="str">
            <v>W151</v>
          </cell>
          <cell r="C114" t="str">
            <v>Cutler - Cutler</v>
          </cell>
        </row>
        <row r="115">
          <cell r="B115" t="str">
            <v>W151</v>
          </cell>
          <cell r="C115" t="str">
            <v>Cutler - Cutler</v>
          </cell>
        </row>
        <row r="116">
          <cell r="B116" t="str">
            <v>W152</v>
          </cell>
          <cell r="C116" t="str">
            <v>East Side - East Side</v>
          </cell>
        </row>
        <row r="117">
          <cell r="B117" t="str">
            <v>W153</v>
          </cell>
          <cell r="C117" t="str">
            <v>Fish Creek - Fish Creek</v>
          </cell>
        </row>
        <row r="118">
          <cell r="B118" t="str">
            <v>W155</v>
          </cell>
          <cell r="C118" t="str">
            <v>Granite - Granite</v>
          </cell>
        </row>
        <row r="119">
          <cell r="B119" t="str">
            <v>W156</v>
          </cell>
          <cell r="C119" t="str">
            <v>Gunlock - Gunlock</v>
          </cell>
        </row>
        <row r="120">
          <cell r="B120" t="str">
            <v>W157</v>
          </cell>
          <cell r="C120" t="str">
            <v>Lemolo 1 - Lemolo 1</v>
          </cell>
        </row>
        <row r="121">
          <cell r="B121" t="str">
            <v>W157</v>
          </cell>
          <cell r="C121" t="str">
            <v>Lemolo 1 - Lemolo 1</v>
          </cell>
        </row>
        <row r="122">
          <cell r="B122" t="str">
            <v>W157</v>
          </cell>
          <cell r="C122" t="str">
            <v>Lemolo 1 - Lemolo 1</v>
          </cell>
        </row>
        <row r="123">
          <cell r="B123" t="str">
            <v>W158</v>
          </cell>
          <cell r="C123" t="str">
            <v>Lemolo 2 - Lemolo 2</v>
          </cell>
        </row>
        <row r="124">
          <cell r="B124" t="str">
            <v>W158</v>
          </cell>
          <cell r="C124" t="str">
            <v>Lemolo 2 - Lemolo 2</v>
          </cell>
        </row>
        <row r="125">
          <cell r="B125" t="str">
            <v>W158</v>
          </cell>
          <cell r="C125" t="str">
            <v>Lemolo 2 - Lemolo 2</v>
          </cell>
        </row>
        <row r="126">
          <cell r="B126" t="str">
            <v>W160</v>
          </cell>
          <cell r="C126" t="str">
            <v>Oneida - Oneida</v>
          </cell>
        </row>
        <row r="127">
          <cell r="B127" t="str">
            <v>W160</v>
          </cell>
          <cell r="C127" t="str">
            <v>Oneida - Oneida</v>
          </cell>
        </row>
        <row r="128">
          <cell r="B128" t="str">
            <v>W160</v>
          </cell>
          <cell r="C128" t="str">
            <v>Oneida - Oneida</v>
          </cell>
        </row>
        <row r="129">
          <cell r="B129" t="str">
            <v>W161</v>
          </cell>
          <cell r="C129" t="str">
            <v>Paris - Paris</v>
          </cell>
        </row>
        <row r="130">
          <cell r="B130" t="str">
            <v>W162</v>
          </cell>
          <cell r="C130" t="str">
            <v>Pioneer - Pioneer</v>
          </cell>
        </row>
        <row r="131">
          <cell r="B131" t="str">
            <v>W162</v>
          </cell>
          <cell r="C131" t="str">
            <v>Pioneer - Pioneer</v>
          </cell>
        </row>
        <row r="132">
          <cell r="B132" t="str">
            <v>W162</v>
          </cell>
          <cell r="C132" t="str">
            <v>Pioneer - Pioneer</v>
          </cell>
        </row>
        <row r="133">
          <cell r="B133" t="str">
            <v>W163</v>
          </cell>
          <cell r="C133" t="str">
            <v>Prospect 1 - Prospect 1</v>
          </cell>
        </row>
        <row r="134">
          <cell r="B134" t="str">
            <v>W164</v>
          </cell>
          <cell r="C134" t="str">
            <v>Prospect 3 - Prospect 3</v>
          </cell>
        </row>
        <row r="135">
          <cell r="B135" t="str">
            <v>W164</v>
          </cell>
          <cell r="C135" t="str">
            <v>Prospect 3 - Prospect 3</v>
          </cell>
        </row>
        <row r="136">
          <cell r="B136" t="str">
            <v>W164</v>
          </cell>
          <cell r="C136" t="str">
            <v>Prospect 3 - Prospect 3</v>
          </cell>
        </row>
        <row r="137">
          <cell r="B137" t="str">
            <v>W165</v>
          </cell>
          <cell r="C137" t="str">
            <v>Buena Vista Energy Windfarm - Buena Vista Energy Windfarm</v>
          </cell>
        </row>
        <row r="138">
          <cell r="B138" t="str">
            <v>W166</v>
          </cell>
          <cell r="C138" t="str">
            <v>Prospect 4 - Prospect 4</v>
          </cell>
        </row>
        <row r="139">
          <cell r="B139" t="str">
            <v>W167</v>
          </cell>
          <cell r="C139" t="str">
            <v>Sand Cove - Sand Cove</v>
          </cell>
        </row>
        <row r="140">
          <cell r="B140" t="str">
            <v>W168</v>
          </cell>
          <cell r="C140" t="str">
            <v>Slide Creek - Slide Creek</v>
          </cell>
        </row>
        <row r="141">
          <cell r="B141" t="str">
            <v>W169</v>
          </cell>
          <cell r="C141" t="str">
            <v>Snake Creek - Snake Creek</v>
          </cell>
        </row>
        <row r="142">
          <cell r="B142" t="str">
            <v>W170</v>
          </cell>
          <cell r="C142" t="str">
            <v>Soda - Soda</v>
          </cell>
        </row>
        <row r="143">
          <cell r="B143" t="str">
            <v>W171</v>
          </cell>
          <cell r="C143" t="str">
            <v>Soda Spring - Soda Springs</v>
          </cell>
        </row>
        <row r="144">
          <cell r="B144" t="str">
            <v>W172</v>
          </cell>
          <cell r="C144" t="str">
            <v>Stairs - Stairs</v>
          </cell>
        </row>
        <row r="145">
          <cell r="B145" t="str">
            <v>W173</v>
          </cell>
          <cell r="C145" t="str">
            <v>Toketee - Toketee</v>
          </cell>
        </row>
        <row r="146">
          <cell r="B146" t="str">
            <v>W174</v>
          </cell>
          <cell r="C146" t="str">
            <v>Veyo - Veyo</v>
          </cell>
        </row>
        <row r="147">
          <cell r="B147" t="str">
            <v>W175</v>
          </cell>
          <cell r="C147" t="str">
            <v>Viva Naughton - Viva Naughton</v>
          </cell>
        </row>
        <row r="148">
          <cell r="B148" t="str">
            <v>W176</v>
          </cell>
          <cell r="C148" t="str">
            <v>Wallowa Falls - Wallowa Falls</v>
          </cell>
        </row>
        <row r="149">
          <cell r="B149" t="str">
            <v>W177</v>
          </cell>
          <cell r="C149" t="str">
            <v>Weber - Weber</v>
          </cell>
        </row>
        <row r="150">
          <cell r="B150" t="str">
            <v>W179</v>
          </cell>
          <cell r="C150" t="str">
            <v>Big Fork - Big Fork</v>
          </cell>
        </row>
        <row r="151">
          <cell r="B151" t="str">
            <v>W179</v>
          </cell>
          <cell r="C151" t="str">
            <v>Big Fork - Big Fork</v>
          </cell>
        </row>
        <row r="152">
          <cell r="B152" t="str">
            <v>W179</v>
          </cell>
          <cell r="C152" t="str">
            <v>Big Fork - Big Fork</v>
          </cell>
        </row>
        <row r="153">
          <cell r="B153" t="str">
            <v>W180</v>
          </cell>
          <cell r="C153" t="str">
            <v>JC Boyle - JC Boyle</v>
          </cell>
        </row>
        <row r="154">
          <cell r="B154" t="str">
            <v>W180</v>
          </cell>
          <cell r="C154" t="str">
            <v>JC Boyle - JC Boyle</v>
          </cell>
        </row>
        <row r="155">
          <cell r="B155" t="str">
            <v>W180</v>
          </cell>
          <cell r="C155" t="str">
            <v>JC Boyle - JC Boyle</v>
          </cell>
        </row>
        <row r="156">
          <cell r="B156" t="str">
            <v>W181</v>
          </cell>
          <cell r="C156" t="str">
            <v>Last Chance - Last Chance</v>
          </cell>
        </row>
        <row r="157">
          <cell r="B157" t="str">
            <v>W182</v>
          </cell>
          <cell r="C157" t="str">
            <v>Eagle Point - Eagle Point</v>
          </cell>
        </row>
        <row r="158">
          <cell r="B158" t="str">
            <v>W183</v>
          </cell>
          <cell r="C158" t="str">
            <v>Wild Horse - Wild Horse</v>
          </cell>
        </row>
        <row r="159">
          <cell r="B159" t="str">
            <v>W184</v>
          </cell>
          <cell r="C159" t="str">
            <v>Hopkins Ridge - Hopkins Ridge</v>
          </cell>
        </row>
        <row r="160">
          <cell r="B160" t="str">
            <v>W185</v>
          </cell>
          <cell r="C160" t="str">
            <v>Marengo - Marengo</v>
          </cell>
        </row>
        <row r="161">
          <cell r="B161" t="str">
            <v>W186</v>
          </cell>
          <cell r="C161" t="str">
            <v>Elkhorn Valley Wind Farm - Elkhorn Valley Wind Farm</v>
          </cell>
        </row>
        <row r="162">
          <cell r="B162" t="str">
            <v>W187</v>
          </cell>
          <cell r="C162" t="str">
            <v>Rock River I - Rock River I</v>
          </cell>
        </row>
        <row r="163">
          <cell r="B163" t="str">
            <v>W188</v>
          </cell>
          <cell r="C163" t="str">
            <v>Wolverine Creek - Wolverine Creek</v>
          </cell>
        </row>
        <row r="164">
          <cell r="B164" t="str">
            <v>W189</v>
          </cell>
          <cell r="C164" t="str">
            <v>Combine Hills - Combine Hills</v>
          </cell>
        </row>
        <row r="165">
          <cell r="B165" t="str">
            <v>W190</v>
          </cell>
          <cell r="C165" t="str">
            <v>Sheep Valley Ranch - Sheep Valley Ranch</v>
          </cell>
        </row>
        <row r="166">
          <cell r="B166" t="str">
            <v>W191</v>
          </cell>
          <cell r="C166" t="str">
            <v>Martinsdale South - Martinsdale South</v>
          </cell>
        </row>
        <row r="167">
          <cell r="B167" t="str">
            <v>W192</v>
          </cell>
          <cell r="C167" t="str">
            <v>Martinsdale Colony - Martinsdale Colony</v>
          </cell>
        </row>
        <row r="168">
          <cell r="B168" t="str">
            <v>W193</v>
          </cell>
          <cell r="C168" t="str">
            <v>Moe Wind Colony - Moe Wind Colony</v>
          </cell>
        </row>
        <row r="169">
          <cell r="B169" t="str">
            <v>W194</v>
          </cell>
          <cell r="C169" t="str">
            <v>Blundell - Blundell</v>
          </cell>
        </row>
        <row r="170">
          <cell r="B170" t="str">
            <v>W195</v>
          </cell>
          <cell r="C170" t="str">
            <v>Swift 1 - Swift 1</v>
          </cell>
        </row>
        <row r="171">
          <cell r="B171" t="str">
            <v>W196</v>
          </cell>
          <cell r="C171" t="str">
            <v>Covanta Delano, Inc. - Covanta Delano, Inc.</v>
          </cell>
        </row>
        <row r="172">
          <cell r="B172" t="str">
            <v>W197</v>
          </cell>
          <cell r="C172" t="str">
            <v>Otay Landfill 3 - Otay Landfill Gas LLC</v>
          </cell>
        </row>
        <row r="173">
          <cell r="B173" t="str">
            <v>W200</v>
          </cell>
          <cell r="C173" t="str">
            <v>Leaning Juniper I - Leaning Juniper I</v>
          </cell>
        </row>
        <row r="174">
          <cell r="B174" t="str">
            <v>W201</v>
          </cell>
          <cell r="C174" t="str">
            <v>Foote Creek I - Foote Creek I</v>
          </cell>
        </row>
        <row r="175">
          <cell r="B175" t="str">
            <v>W203</v>
          </cell>
          <cell r="C175" t="str">
            <v>Stone Drop - Stone Drop</v>
          </cell>
        </row>
        <row r="176">
          <cell r="B176" t="str">
            <v>W204</v>
          </cell>
          <cell r="C176" t="str">
            <v>Rancho Penasquitos Hydroelectric Facility - RPHES-G100</v>
          </cell>
        </row>
        <row r="177">
          <cell r="B177" t="str">
            <v>W205</v>
          </cell>
          <cell r="C177" t="str">
            <v>Point Loma WTP - GUF Unit 1</v>
          </cell>
        </row>
        <row r="178">
          <cell r="B178" t="str">
            <v>W206</v>
          </cell>
          <cell r="C178" t="str">
            <v>Point Loma WTP - GUF Unit 2</v>
          </cell>
        </row>
        <row r="179">
          <cell r="B179" t="str">
            <v>W207</v>
          </cell>
          <cell r="C179" t="str">
            <v>Point Loma WTP - GUF Unit 3</v>
          </cell>
        </row>
        <row r="180">
          <cell r="B180" t="str">
            <v>W208</v>
          </cell>
          <cell r="C180" t="str">
            <v>Ripon Solar - Ripon Solar</v>
          </cell>
        </row>
        <row r="181">
          <cell r="B181" t="str">
            <v>W216</v>
          </cell>
          <cell r="C181" t="str">
            <v>Nine Mile HED - Nine Mile HED</v>
          </cell>
        </row>
        <row r="182">
          <cell r="B182" t="str">
            <v>W217</v>
          </cell>
          <cell r="C182" t="str">
            <v>Upper Falls HED - Upper Falls HED</v>
          </cell>
        </row>
        <row r="183">
          <cell r="B183" t="str">
            <v>W218</v>
          </cell>
          <cell r="C183" t="str">
            <v>Monroe Street HED - Monroe Street HED</v>
          </cell>
        </row>
        <row r="184">
          <cell r="B184" t="str">
            <v>W219</v>
          </cell>
          <cell r="C184" t="str">
            <v>Solano Wind Facility - Solano Wind Phase 1 &amp; 2</v>
          </cell>
        </row>
        <row r="185">
          <cell r="B185" t="str">
            <v>W220</v>
          </cell>
          <cell r="C185" t="str">
            <v>Post Falls HED - Post Falls HED</v>
          </cell>
        </row>
        <row r="186">
          <cell r="B186" t="str">
            <v>W221</v>
          </cell>
          <cell r="C186" t="str">
            <v>Finley Buttes Landfill Gas Power Plant - Finley Buttes Landfill Gas Power Plant</v>
          </cell>
        </row>
        <row r="187">
          <cell r="B187" t="str">
            <v>W222</v>
          </cell>
          <cell r="C187" t="str">
            <v>Tieton Hydropower - Turbine 1</v>
          </cell>
        </row>
        <row r="188">
          <cell r="B188" t="str">
            <v>W223</v>
          </cell>
          <cell r="C188" t="str">
            <v>Tieton Hydropower - Turbine 2</v>
          </cell>
        </row>
        <row r="189">
          <cell r="B189" t="str">
            <v>W224</v>
          </cell>
          <cell r="C189" t="str">
            <v>Kawneer PV - Satcom-500 kW</v>
          </cell>
        </row>
        <row r="190">
          <cell r="B190" t="str">
            <v>W225</v>
          </cell>
          <cell r="C190" t="str">
            <v>Falls Creek Hydro - Falls Creek Hydro</v>
          </cell>
        </row>
        <row r="191">
          <cell r="B191" t="str">
            <v>W226</v>
          </cell>
          <cell r="C191" t="str">
            <v>Judith Gap Energy Center - Judith Gap Energy Center</v>
          </cell>
        </row>
        <row r="192">
          <cell r="B192" t="str">
            <v>W228</v>
          </cell>
          <cell r="C192" t="str">
            <v>Raft River Energy I - Raft River Energy I</v>
          </cell>
        </row>
        <row r="193">
          <cell r="B193" t="str">
            <v>W229</v>
          </cell>
          <cell r="C193" t="str">
            <v>High Winds - High Winds, LLC</v>
          </cell>
        </row>
        <row r="194">
          <cell r="B194" t="str">
            <v>W230</v>
          </cell>
          <cell r="C194" t="str">
            <v>Blundell - Blundell 2</v>
          </cell>
        </row>
        <row r="195">
          <cell r="B195" t="str">
            <v>W231</v>
          </cell>
          <cell r="C195" t="str">
            <v>Shiloh I Wind Project - Shiloh I Wind Project LLC</v>
          </cell>
        </row>
        <row r="196">
          <cell r="B196" t="str">
            <v>W233</v>
          </cell>
          <cell r="C196" t="str">
            <v>Pardee - Pardee 1</v>
          </cell>
        </row>
        <row r="197">
          <cell r="B197" t="str">
            <v>W234</v>
          </cell>
          <cell r="C197" t="str">
            <v>Mountain View III - Mountain View Power Partners III, LLC</v>
          </cell>
        </row>
        <row r="198">
          <cell r="B198" t="str">
            <v>W235</v>
          </cell>
          <cell r="C198" t="str">
            <v>Phoenix - Phoenix Wind Power LLC</v>
          </cell>
        </row>
        <row r="199">
          <cell r="B199" t="str">
            <v>W236</v>
          </cell>
          <cell r="C199" t="str">
            <v>Pleasant Valley - Transalta Wyoming Wind LLCLLC</v>
          </cell>
        </row>
        <row r="200">
          <cell r="B200" t="str">
            <v>W237</v>
          </cell>
          <cell r="C200" t="str">
            <v>Klondike III - Klondike Wind Power III LLC</v>
          </cell>
        </row>
        <row r="201">
          <cell r="B201" t="str">
            <v>W238</v>
          </cell>
          <cell r="C201" t="str">
            <v>Klondike I - Klondike Wind Power LLC</v>
          </cell>
        </row>
        <row r="202">
          <cell r="B202" t="str">
            <v>W239</v>
          </cell>
          <cell r="C202" t="str">
            <v>Klondike II - Klondike Wind Power II LLC</v>
          </cell>
        </row>
        <row r="203">
          <cell r="B203" t="str">
            <v>W240</v>
          </cell>
          <cell r="C203" t="str">
            <v>Big Horn - Big Horn Wind Project LLC</v>
          </cell>
        </row>
        <row r="204">
          <cell r="B204" t="str">
            <v>W241</v>
          </cell>
          <cell r="C204" t="str">
            <v>Pardee - Pardee 2</v>
          </cell>
        </row>
        <row r="205">
          <cell r="B205" t="str">
            <v>W242</v>
          </cell>
          <cell r="C205" t="str">
            <v>Pardee - Pardee 3</v>
          </cell>
        </row>
        <row r="206">
          <cell r="B206" t="str">
            <v>W243</v>
          </cell>
          <cell r="C206" t="str">
            <v>Camanche - Camanche 1,2,&amp;3</v>
          </cell>
        </row>
        <row r="207">
          <cell r="B207" t="str">
            <v>W244</v>
          </cell>
          <cell r="C207" t="str">
            <v>Angels - Angels Powerhouse</v>
          </cell>
        </row>
        <row r="208">
          <cell r="B208" t="str">
            <v>W245</v>
          </cell>
          <cell r="C208" t="str">
            <v>Murphys - Murphys Powerhouse</v>
          </cell>
        </row>
        <row r="209">
          <cell r="B209" t="str">
            <v>W246</v>
          </cell>
          <cell r="C209" t="str">
            <v>Coffin Butte Resource Project - Coffin Butte Resource Project</v>
          </cell>
        </row>
        <row r="210">
          <cell r="B210" t="str">
            <v>W247</v>
          </cell>
          <cell r="C210" t="str">
            <v>GM-Fontana - Satcom-500 KWx2</v>
          </cell>
        </row>
        <row r="211">
          <cell r="B211" t="str">
            <v>W248</v>
          </cell>
          <cell r="C211" t="str">
            <v>Stateline (WA) - FPL Energy Vansycle LLC</v>
          </cell>
        </row>
        <row r="212">
          <cell r="B212" t="str">
            <v>W249</v>
          </cell>
          <cell r="C212" t="str">
            <v>Stateline (OR) - FPL Energy Vansycle LLC</v>
          </cell>
        </row>
        <row r="213">
          <cell r="B213" t="str">
            <v>W250</v>
          </cell>
          <cell r="C213" t="str">
            <v>GSA - Sacramento - Satcon-225 KWx2</v>
          </cell>
        </row>
        <row r="214">
          <cell r="B214" t="str">
            <v>W251</v>
          </cell>
          <cell r="C214" t="str">
            <v>Evergreen BioPower LLC - Evergreen1</v>
          </cell>
        </row>
        <row r="215">
          <cell r="B215" t="str">
            <v>W283</v>
          </cell>
          <cell r="C215" t="str">
            <v>Nine Mile HED 2 - Nine Mile HED 2</v>
          </cell>
        </row>
        <row r="216">
          <cell r="B216" t="str">
            <v>W292</v>
          </cell>
          <cell r="C216" t="str">
            <v>Upper American River Project - Robbs Peak Powerhouse</v>
          </cell>
        </row>
        <row r="217">
          <cell r="B217" t="str">
            <v>W293</v>
          </cell>
          <cell r="C217" t="str">
            <v>Upper American River Project - Jones Fork Powerhouse</v>
          </cell>
        </row>
        <row r="218">
          <cell r="B218" t="str">
            <v>W294</v>
          </cell>
          <cell r="C218" t="str">
            <v>Upper American River Project - Slab Creek Powerhouse</v>
          </cell>
        </row>
        <row r="219">
          <cell r="B219" t="str">
            <v>W295</v>
          </cell>
          <cell r="C219" t="str">
            <v>Rancho Seco Solar - Rancho Seco Solar</v>
          </cell>
        </row>
        <row r="220">
          <cell r="B220" t="str">
            <v>W296</v>
          </cell>
          <cell r="C220" t="str">
            <v>Hedge PV - Hedge PV</v>
          </cell>
        </row>
        <row r="221">
          <cell r="B221" t="str">
            <v>W297</v>
          </cell>
          <cell r="C221" t="str">
            <v>Hi Head Hydro Incorporated - Hi Head Hydro Incorporated</v>
          </cell>
        </row>
        <row r="222">
          <cell r="B222" t="str">
            <v>W298</v>
          </cell>
          <cell r="C222" t="str">
            <v>White Mountain Ranch LLC - White Mountain Ranch LLC</v>
          </cell>
        </row>
        <row r="223">
          <cell r="B223" t="str">
            <v>W299</v>
          </cell>
          <cell r="C223" t="str">
            <v>Conejo - Calleguas MWD - Unit 1</v>
          </cell>
        </row>
        <row r="224">
          <cell r="B224" t="str">
            <v>W300</v>
          </cell>
          <cell r="C224" t="str">
            <v>Palm - San Bernardino MWD</v>
          </cell>
        </row>
        <row r="225">
          <cell r="B225" t="str">
            <v>W301</v>
          </cell>
          <cell r="C225" t="str">
            <v>Walnut Valley Water District - Walnut Valley Water District</v>
          </cell>
        </row>
        <row r="226">
          <cell r="B226" t="str">
            <v>W302</v>
          </cell>
          <cell r="C226" t="str">
            <v>East Portal/Chats - Calleguas MWD - Unit 2</v>
          </cell>
        </row>
        <row r="227">
          <cell r="B227" t="str">
            <v>W303</v>
          </cell>
          <cell r="C227" t="str">
            <v>Desert Power Company - Desert Power Company</v>
          </cell>
        </row>
        <row r="228">
          <cell r="B228" t="str">
            <v>W304</v>
          </cell>
          <cell r="C228" t="str">
            <v>Santa Rosa - Calleguas MWD - Unit 3</v>
          </cell>
        </row>
        <row r="229">
          <cell r="B229" t="str">
            <v>W305</v>
          </cell>
          <cell r="C229" t="str">
            <v>Springville - Calleguas MWD</v>
          </cell>
        </row>
        <row r="230">
          <cell r="B230" t="str">
            <v>W306</v>
          </cell>
          <cell r="C230" t="str">
            <v>Fulton Road - Three Valleys MWD (Fulton Road)</v>
          </cell>
        </row>
        <row r="231">
          <cell r="B231" t="str">
            <v>W308</v>
          </cell>
          <cell r="C231" t="str">
            <v>Williams - Three Valleys MWD (Williams)</v>
          </cell>
        </row>
        <row r="232">
          <cell r="B232" t="str">
            <v>W309</v>
          </cell>
          <cell r="C232" t="str">
            <v>SA-1 Hydrogenerator - City of Santa Ana</v>
          </cell>
        </row>
        <row r="233">
          <cell r="B233" t="str">
            <v>W310</v>
          </cell>
          <cell r="C233" t="str">
            <v>Goleta Water District - Goleta Water District</v>
          </cell>
        </row>
        <row r="234">
          <cell r="B234" t="str">
            <v>W311</v>
          </cell>
          <cell r="C234" t="str">
            <v>Monte Vista Water District - Monte Vista Water District</v>
          </cell>
        </row>
        <row r="235">
          <cell r="B235" t="str">
            <v>W314</v>
          </cell>
          <cell r="C235" t="str">
            <v>Karen Avenue Windfarm - Energy Development &amp; Const. Corp.</v>
          </cell>
        </row>
        <row r="236">
          <cell r="B236" t="str">
            <v>W315</v>
          </cell>
          <cell r="C236" t="str">
            <v>San Gorgonio Farms Wind Farm - San Gorgonio Farms Wind Farm</v>
          </cell>
        </row>
        <row r="237">
          <cell r="B237" t="str">
            <v>W316</v>
          </cell>
          <cell r="C237" t="str">
            <v>San Gorgonio Farms Wind Farm - San Gorgonio Farms WindFarm</v>
          </cell>
        </row>
        <row r="238">
          <cell r="B238" t="str">
            <v>W317</v>
          </cell>
          <cell r="C238" t="str">
            <v>Coram Energy LLC (ECT) - Coram Energy LLC (ECT)</v>
          </cell>
        </row>
        <row r="239">
          <cell r="B239" t="str">
            <v>W318</v>
          </cell>
          <cell r="C239" t="str">
            <v>Coram Energy, LLC - Coram Energy, LLC</v>
          </cell>
        </row>
        <row r="240">
          <cell r="B240" t="str">
            <v>W319</v>
          </cell>
          <cell r="C240" t="str">
            <v>Tehachapi – Pacific Renewable Energy Corp. - Tehachapi – Pacific Renewable Energy Corp.</v>
          </cell>
        </row>
        <row r="241">
          <cell r="B241" t="str">
            <v>W320</v>
          </cell>
          <cell r="C241" t="str">
            <v>Bishop Creek 2 - Bishop Creek 2</v>
          </cell>
        </row>
        <row r="242">
          <cell r="B242" t="str">
            <v>W321</v>
          </cell>
          <cell r="C242" t="str">
            <v>Bishop Creek 3 - Bishop Creek 3</v>
          </cell>
        </row>
        <row r="243">
          <cell r="B243" t="str">
            <v>W322</v>
          </cell>
          <cell r="C243" t="str">
            <v>Bishop Creek 4 - Bishop Creek 4</v>
          </cell>
        </row>
        <row r="244">
          <cell r="B244" t="str">
            <v>W323</v>
          </cell>
          <cell r="C244" t="str">
            <v>Bishop Creek 5 - Bishop Creek 5</v>
          </cell>
        </row>
        <row r="245">
          <cell r="B245" t="str">
            <v>W324</v>
          </cell>
          <cell r="C245" t="str">
            <v>Bishop Creek 6 - Bishop Creek 6</v>
          </cell>
        </row>
        <row r="246">
          <cell r="B246" t="str">
            <v>W325</v>
          </cell>
          <cell r="C246" t="str">
            <v>Borel - Borel</v>
          </cell>
        </row>
        <row r="247">
          <cell r="B247" t="str">
            <v>W326</v>
          </cell>
          <cell r="C247" t="str">
            <v>Fontana - Fontana</v>
          </cell>
        </row>
        <row r="248">
          <cell r="B248" t="str">
            <v>W327</v>
          </cell>
          <cell r="C248" t="str">
            <v>Kaweah 1 - Kaweah 1</v>
          </cell>
        </row>
        <row r="249">
          <cell r="B249" t="str">
            <v>W328</v>
          </cell>
          <cell r="C249" t="str">
            <v>Kaweah 2 - Kaweah 2</v>
          </cell>
        </row>
        <row r="250">
          <cell r="B250" t="str">
            <v>W329</v>
          </cell>
          <cell r="C250" t="str">
            <v>Kaweah 3 - Kaweah 3</v>
          </cell>
        </row>
        <row r="251">
          <cell r="B251" t="str">
            <v>W330</v>
          </cell>
          <cell r="C251" t="str">
            <v>Kern River 1 - Kern River 1</v>
          </cell>
        </row>
        <row r="252">
          <cell r="B252" t="str">
            <v>W331</v>
          </cell>
          <cell r="C252" t="str">
            <v>Lundy - Lundy</v>
          </cell>
        </row>
        <row r="253">
          <cell r="B253" t="str">
            <v>W332</v>
          </cell>
          <cell r="C253" t="str">
            <v>Mill Creek 3 - Mill Creek 3 - Unit 3</v>
          </cell>
        </row>
        <row r="254">
          <cell r="B254" t="str">
            <v>W333</v>
          </cell>
          <cell r="C254" t="str">
            <v>Daniel M. Bates - Daniel M. Bates</v>
          </cell>
        </row>
        <row r="255">
          <cell r="B255" t="str">
            <v>W334</v>
          </cell>
          <cell r="C255" t="str">
            <v>Terra-Gen Dixie Valley, LLC - Terra-Gen Dixie Valley, LLC</v>
          </cell>
        </row>
        <row r="256">
          <cell r="B256" t="str">
            <v>W335</v>
          </cell>
          <cell r="C256" t="str">
            <v>Alta Powerhouse - Alta Powerhouse</v>
          </cell>
        </row>
        <row r="257">
          <cell r="B257" t="str">
            <v>W336</v>
          </cell>
          <cell r="C257" t="str">
            <v>Centerville Powerhouse - Centerville Powerhouse</v>
          </cell>
        </row>
        <row r="258">
          <cell r="B258" t="str">
            <v>W337</v>
          </cell>
          <cell r="C258" t="str">
            <v>Chili Bar Powerhouse - Chili Bar Powerhouse</v>
          </cell>
        </row>
        <row r="259">
          <cell r="B259" t="str">
            <v>W338</v>
          </cell>
          <cell r="C259" t="str">
            <v>Poole - Poole</v>
          </cell>
        </row>
        <row r="260">
          <cell r="B260" t="str">
            <v>W339</v>
          </cell>
          <cell r="C260" t="str">
            <v>Portal - Portal</v>
          </cell>
        </row>
        <row r="261">
          <cell r="B261" t="str">
            <v>W340</v>
          </cell>
          <cell r="C261" t="str">
            <v>Rush Creek - Rush Creek</v>
          </cell>
        </row>
        <row r="262">
          <cell r="B262" t="str">
            <v>W341</v>
          </cell>
          <cell r="C262" t="str">
            <v>Santa Ana 1 - Santa Ana 1</v>
          </cell>
        </row>
        <row r="263">
          <cell r="B263" t="str">
            <v>W342</v>
          </cell>
          <cell r="C263" t="str">
            <v>Santa Ana 3 - Santa Ana 3</v>
          </cell>
        </row>
        <row r="264">
          <cell r="B264" t="str">
            <v>W343</v>
          </cell>
          <cell r="C264" t="str">
            <v>Tule River - Tule River</v>
          </cell>
        </row>
        <row r="265">
          <cell r="B265" t="str">
            <v>W344</v>
          </cell>
          <cell r="C265" t="str">
            <v>A. G. Wishon Powerhouse - A. G. Wishon Powerhouse</v>
          </cell>
        </row>
        <row r="266">
          <cell r="B266" t="str">
            <v>W345</v>
          </cell>
          <cell r="C266" t="str">
            <v>San Joaquin No. 1-A Powerhouse - San Joaquin No. 1-A Powerhouse</v>
          </cell>
        </row>
        <row r="267">
          <cell r="B267" t="str">
            <v>W347</v>
          </cell>
          <cell r="C267" t="str">
            <v>Coleman Powerhouse - Coleman Powerhouse</v>
          </cell>
        </row>
        <row r="268">
          <cell r="B268" t="str">
            <v>W348</v>
          </cell>
          <cell r="C268" t="str">
            <v>Cow Creek Powerhouse - Cow Creek Powerhouse</v>
          </cell>
        </row>
        <row r="269">
          <cell r="B269" t="str">
            <v>W349</v>
          </cell>
          <cell r="C269" t="str">
            <v>Crane Valley Powerhouse - Crane Valley Powerhouse</v>
          </cell>
        </row>
        <row r="270">
          <cell r="B270" t="str">
            <v>W350</v>
          </cell>
          <cell r="C270" t="str">
            <v>Deer Creek Powerhouse - Deer Creek Powerhouse</v>
          </cell>
        </row>
        <row r="271">
          <cell r="B271" t="str">
            <v>W351</v>
          </cell>
          <cell r="C271" t="str">
            <v>De Sabla Powerhouse - De Sabla Powerhouse</v>
          </cell>
        </row>
        <row r="272">
          <cell r="B272" t="str">
            <v>W352</v>
          </cell>
          <cell r="C272" t="str">
            <v>Dutch Flat No. 1 Powerhouse - Dutch Flat No. 1 Powerhouse</v>
          </cell>
        </row>
        <row r="273">
          <cell r="B273" t="str">
            <v>W353</v>
          </cell>
          <cell r="C273" t="str">
            <v>Halsey Powerhouse - Halsey Powerhouse</v>
          </cell>
        </row>
        <row r="274">
          <cell r="B274" t="str">
            <v>W354</v>
          </cell>
          <cell r="C274" t="str">
            <v>Hamilton Branch Powerhouse - Hamilton Branch Powerhouse</v>
          </cell>
        </row>
        <row r="275">
          <cell r="B275" t="str">
            <v>W355</v>
          </cell>
          <cell r="C275" t="str">
            <v>Hat Creek No. 1 Powerhouse - Hat Creek No. 1 Powerhouse</v>
          </cell>
        </row>
        <row r="276">
          <cell r="B276" t="str">
            <v>W356</v>
          </cell>
          <cell r="C276" t="str">
            <v>Hat Creek No. 2 Powerhouse - Hat Creek No. 2 Powerhouse</v>
          </cell>
        </row>
        <row r="277">
          <cell r="B277" t="str">
            <v>W357</v>
          </cell>
          <cell r="C277" t="str">
            <v>Inskip Powerhouse - Inskip Powerhouse</v>
          </cell>
        </row>
        <row r="278">
          <cell r="B278" t="str">
            <v>W358</v>
          </cell>
          <cell r="C278" t="str">
            <v>Kern Canyon Powerhouse - Kern Canyon Powerhouse</v>
          </cell>
        </row>
        <row r="279">
          <cell r="B279" t="str">
            <v>W359</v>
          </cell>
          <cell r="C279" t="str">
            <v>Kilarc Powerhouse - Kilarc Powerhouse</v>
          </cell>
        </row>
        <row r="280">
          <cell r="B280" t="str">
            <v>W360</v>
          </cell>
          <cell r="C280" t="str">
            <v>White Creek Wind 1 - White Creek</v>
          </cell>
        </row>
        <row r="281">
          <cell r="B281" t="str">
            <v>W361</v>
          </cell>
          <cell r="C281" t="str">
            <v>Lime Saddle Powerhouse - Lime Saddle Powerhouse</v>
          </cell>
        </row>
        <row r="282">
          <cell r="B282" t="str">
            <v>W362</v>
          </cell>
          <cell r="C282" t="str">
            <v>Merced Falls Powerhouse - Merced Falls Powerhouse</v>
          </cell>
        </row>
        <row r="283">
          <cell r="B283" t="str">
            <v>W363</v>
          </cell>
          <cell r="C283" t="str">
            <v>Narrows No. 1 Powerhouse - Narrows No. 1 Powerhouse</v>
          </cell>
        </row>
        <row r="284">
          <cell r="B284" t="str">
            <v>W364</v>
          </cell>
          <cell r="C284" t="str">
            <v>Newcastle Powerhouse - Newcastle Powerhouse</v>
          </cell>
        </row>
        <row r="285">
          <cell r="B285" t="str">
            <v>W365</v>
          </cell>
          <cell r="C285" t="str">
            <v>Oak Flat Powerhouse - Oak Flat Powerhouse</v>
          </cell>
        </row>
        <row r="286">
          <cell r="B286" t="str">
            <v>W366</v>
          </cell>
          <cell r="C286" t="str">
            <v>Phoenix Powerhouse - Phoenix Powerhouse</v>
          </cell>
        </row>
        <row r="287">
          <cell r="B287" t="str">
            <v>W367</v>
          </cell>
          <cell r="C287" t="str">
            <v>Potter Valley Powerhouse - Potter Valley Powerhouse</v>
          </cell>
        </row>
        <row r="288">
          <cell r="B288" t="str">
            <v>W368</v>
          </cell>
          <cell r="C288" t="str">
            <v>San Joaquin No. 2 Powerhouse - San Joaquin No. 2 Powerhouse</v>
          </cell>
        </row>
        <row r="289">
          <cell r="B289" t="str">
            <v>W369</v>
          </cell>
          <cell r="C289" t="str">
            <v>San Joaquin No. 3 Powerhouse - San Joaquin No. 3 Powerhouse</v>
          </cell>
        </row>
        <row r="290">
          <cell r="B290" t="str">
            <v>W370</v>
          </cell>
          <cell r="C290" t="str">
            <v>South Powerhouse - South Powerhouse</v>
          </cell>
        </row>
        <row r="291">
          <cell r="B291" t="str">
            <v>W371</v>
          </cell>
          <cell r="C291" t="str">
            <v>Spaulding No. 1 Powerhouse - Spaulding No. 1 Powerhouse</v>
          </cell>
        </row>
        <row r="292">
          <cell r="B292" t="str">
            <v>W372</v>
          </cell>
          <cell r="C292" t="str">
            <v>Spaulding No. 2 Powerhouse - Spaulding No. 2 Powerhouse</v>
          </cell>
        </row>
        <row r="293">
          <cell r="B293" t="str">
            <v>W373</v>
          </cell>
          <cell r="C293" t="str">
            <v>Spaulding No. 3 Powerhouse - Spaulding No. 3 Powerhouse</v>
          </cell>
        </row>
        <row r="294">
          <cell r="B294" t="str">
            <v>W374</v>
          </cell>
          <cell r="C294" t="str">
            <v>Spring Gap Powerhouse - Spring Gap Powerhouse</v>
          </cell>
        </row>
        <row r="295">
          <cell r="B295" t="str">
            <v>W375</v>
          </cell>
          <cell r="C295" t="str">
            <v>Toadtown Powerhouse - Toadtown Powerhouse</v>
          </cell>
        </row>
        <row r="296">
          <cell r="B296" t="str">
            <v>W376</v>
          </cell>
          <cell r="C296" t="str">
            <v>Tule Powerhouse - Tule Powerhouse</v>
          </cell>
        </row>
        <row r="297">
          <cell r="B297" t="str">
            <v>W377</v>
          </cell>
          <cell r="C297" t="str">
            <v>Volta No. 1 Powerhouse - Volta No. 1 Powerhouse</v>
          </cell>
        </row>
        <row r="298">
          <cell r="B298" t="str">
            <v>W378</v>
          </cell>
          <cell r="C298" t="str">
            <v>Volta No. 2 Powerhouse - Volta No. 2 Powerhouse</v>
          </cell>
        </row>
        <row r="299">
          <cell r="B299" t="str">
            <v>W379</v>
          </cell>
          <cell r="C299" t="str">
            <v>West Point Powerhouse - West Point Powerhouse</v>
          </cell>
        </row>
        <row r="300">
          <cell r="B300" t="str">
            <v>W380</v>
          </cell>
          <cell r="C300" t="str">
            <v>Wise No. 1 Powerhouse - Wise No. 1 Powerhouse</v>
          </cell>
        </row>
        <row r="301">
          <cell r="B301" t="str">
            <v>W381</v>
          </cell>
          <cell r="C301" t="str">
            <v>Wise No. 2 Powerhouse - Wise No. 2 Powerhouse</v>
          </cell>
        </row>
        <row r="302">
          <cell r="B302" t="str">
            <v>W384</v>
          </cell>
          <cell r="C302" t="str">
            <v>AT&amp;T Park Solar Arrays - AT&amp;T Park Solar Arrays</v>
          </cell>
        </row>
        <row r="303">
          <cell r="B303" t="str">
            <v>W385</v>
          </cell>
          <cell r="C303" t="str">
            <v>San Francisco Service Center Solar Arrays - San Francisco Service Center Solar Array 1</v>
          </cell>
        </row>
        <row r="304">
          <cell r="B304" t="str">
            <v>W386</v>
          </cell>
          <cell r="C304" t="str">
            <v>San Francisco Service Center Solar Arrays - San Francisco Service Center Solar Array 2</v>
          </cell>
        </row>
        <row r="305">
          <cell r="B305" t="str">
            <v>W387</v>
          </cell>
          <cell r="C305" t="str">
            <v>SWEC - SWEC-NMSU Solar PV System</v>
          </cell>
        </row>
        <row r="306">
          <cell r="B306" t="str">
            <v>W388</v>
          </cell>
          <cell r="C306" t="str">
            <v>The Dry Creek Dairy BioFactory® Project - The Dry Creek Dairy BioFactory® Project</v>
          </cell>
        </row>
        <row r="307">
          <cell r="B307" t="str">
            <v>W390</v>
          </cell>
          <cell r="C307" t="str">
            <v>Sierra - Sierra</v>
          </cell>
        </row>
        <row r="308">
          <cell r="B308" t="str">
            <v>W391</v>
          </cell>
          <cell r="C308" t="str">
            <v>Lytle Creek - Lytle Creek</v>
          </cell>
        </row>
        <row r="309">
          <cell r="B309" t="str">
            <v>W392</v>
          </cell>
          <cell r="C309" t="str">
            <v>Mill Creek 1 - Mill Creek 1</v>
          </cell>
        </row>
        <row r="310">
          <cell r="B310" t="str">
            <v>W393</v>
          </cell>
          <cell r="C310" t="str">
            <v>Ontario 1 - Ontario 1</v>
          </cell>
        </row>
        <row r="311">
          <cell r="B311" t="str">
            <v>W394</v>
          </cell>
          <cell r="C311" t="str">
            <v>Ontario 2 - Ontario 2</v>
          </cell>
        </row>
        <row r="312">
          <cell r="B312" t="str">
            <v>W395</v>
          </cell>
          <cell r="C312" t="str">
            <v>Monolith X - Terra-Gen 251 Wind, LLC  (Monolith X)</v>
          </cell>
        </row>
        <row r="313">
          <cell r="B313" t="str">
            <v>W396</v>
          </cell>
          <cell r="C313" t="str">
            <v>Monolith XI - Terra-Gen 251 Wind, LLC  (Monolith XI)</v>
          </cell>
        </row>
        <row r="314">
          <cell r="B314" t="str">
            <v>W397</v>
          </cell>
          <cell r="C314" t="str">
            <v>Monolith XII - Terra-Gen 251 Wind, LLC  (Monolith XII)</v>
          </cell>
        </row>
        <row r="315">
          <cell r="B315" t="str">
            <v>W398</v>
          </cell>
          <cell r="C315" t="str">
            <v>Monolith XIII - Terra-Gen 251 Wind, LLC  (Monolith XIII)</v>
          </cell>
        </row>
        <row r="316">
          <cell r="B316" t="str">
            <v>W400</v>
          </cell>
          <cell r="C316" t="str">
            <v>Royal Farms - Royal Farms</v>
          </cell>
        </row>
        <row r="317">
          <cell r="B317" t="str">
            <v>W401</v>
          </cell>
          <cell r="C317" t="str">
            <v>Desert View Power - Desert View Power</v>
          </cell>
        </row>
        <row r="318">
          <cell r="B318" t="str">
            <v>W401</v>
          </cell>
          <cell r="C318" t="str">
            <v>Desert View Power - Desert View Power</v>
          </cell>
        </row>
        <row r="319">
          <cell r="B319" t="str">
            <v>W402</v>
          </cell>
          <cell r="C319" t="str">
            <v>Royal Farms #2 - Royal Farms #2</v>
          </cell>
        </row>
        <row r="320">
          <cell r="B320" t="str">
            <v>W406</v>
          </cell>
          <cell r="C320" t="str">
            <v>Ridgetop Energy, LLC - Ridgetop Energy, LLC (I)</v>
          </cell>
        </row>
        <row r="321">
          <cell r="B321" t="str">
            <v>W407</v>
          </cell>
          <cell r="C321" t="str">
            <v>Cameron Ridge, LLC (III) - Cameron Ridge LLC (III)</v>
          </cell>
        </row>
        <row r="322">
          <cell r="B322" t="str">
            <v>W408</v>
          </cell>
          <cell r="C322" t="str">
            <v>Ridgetop Energy, LLC (II) - Ridgetop Energy, LLC (II)</v>
          </cell>
        </row>
        <row r="323">
          <cell r="B323" t="str">
            <v>W409</v>
          </cell>
          <cell r="C323" t="str">
            <v>Terminus Hydro Electric Plant - Kaweah River Power Authority</v>
          </cell>
        </row>
        <row r="324">
          <cell r="B324" t="str">
            <v>W410</v>
          </cell>
          <cell r="C324" t="str">
            <v>EUI Management PH Inc. - Windpark Unlimited 1</v>
          </cell>
        </row>
        <row r="325">
          <cell r="B325" t="str">
            <v>W411</v>
          </cell>
          <cell r="C325" t="str">
            <v>Boxcar I - Boxcar I Power Purchase Contract Trust</v>
          </cell>
        </row>
        <row r="326">
          <cell r="B326" t="str">
            <v>W412</v>
          </cell>
          <cell r="C326" t="str">
            <v>Boxcar II - Boxcar II Power Purchase Contract Trust</v>
          </cell>
        </row>
        <row r="327">
          <cell r="B327" t="str">
            <v>W413</v>
          </cell>
          <cell r="C327" t="str">
            <v>Dutch Energy - Dutch Energy</v>
          </cell>
        </row>
        <row r="328">
          <cell r="B328" t="str">
            <v>W414</v>
          </cell>
          <cell r="C328" t="str">
            <v>Heber Geothermal Company - Heber Geothermal Company</v>
          </cell>
        </row>
        <row r="329">
          <cell r="B329" t="str">
            <v>W415</v>
          </cell>
          <cell r="C329" t="str">
            <v>Second Imperial Geothermal Company - Second Imperial Geothermal Company</v>
          </cell>
        </row>
        <row r="330">
          <cell r="B330" t="str">
            <v>W416</v>
          </cell>
          <cell r="C330" t="str">
            <v>Mammoth Pacific L. P. I (PLES) - Mammoth Pacific L. P. I (PLES)</v>
          </cell>
        </row>
        <row r="331">
          <cell r="B331" t="str">
            <v>W417</v>
          </cell>
          <cell r="C331" t="str">
            <v>Mammoth Pacific L. P. (MP1) - Mammoth Pacific L. P. (MP1)</v>
          </cell>
        </row>
        <row r="332">
          <cell r="B332" t="str">
            <v>W418</v>
          </cell>
          <cell r="C332" t="str">
            <v>Mammoth Pacific L P II (MP2) - Mammoth Pacific L P II (MP2)</v>
          </cell>
        </row>
        <row r="333">
          <cell r="B333" t="str">
            <v>W419</v>
          </cell>
          <cell r="C333" t="str">
            <v>Ormesa Geothermal I - Ormesa I</v>
          </cell>
        </row>
        <row r="334">
          <cell r="B334" t="str">
            <v>W420</v>
          </cell>
          <cell r="C334" t="str">
            <v>MM San Diego - North City - MM San Diego Energy, LLC - North City</v>
          </cell>
        </row>
        <row r="335">
          <cell r="B335" t="str">
            <v>W421</v>
          </cell>
          <cell r="C335" t="str">
            <v>Orange County Sanitation District - Orange County Sanitation District</v>
          </cell>
        </row>
        <row r="336">
          <cell r="B336" t="str">
            <v>W421</v>
          </cell>
          <cell r="C336" t="str">
            <v>Orange County Sanitation District - Orange County Sanitation District</v>
          </cell>
        </row>
        <row r="337">
          <cell r="B337" t="str">
            <v>W424</v>
          </cell>
          <cell r="C337" t="str">
            <v>MM San Diego - Miramar - MM San Diego Energy, LLC - Miramar</v>
          </cell>
        </row>
        <row r="338">
          <cell r="B338" t="str">
            <v>W425</v>
          </cell>
          <cell r="C338" t="str">
            <v>MM Yolo Power - MM Yolo Power</v>
          </cell>
        </row>
        <row r="339">
          <cell r="B339" t="str">
            <v>W427</v>
          </cell>
          <cell r="C339" t="str">
            <v>Snow Creek - Desert Water Agency (Snow Creek)</v>
          </cell>
        </row>
        <row r="340">
          <cell r="B340" t="str">
            <v>W431</v>
          </cell>
          <cell r="C340" t="str">
            <v>Camrosa County Water District - Camrosa County Water District</v>
          </cell>
        </row>
        <row r="341">
          <cell r="B341" t="str">
            <v>W432</v>
          </cell>
          <cell r="C341" t="str">
            <v>Deep Springs College - Deep Springs College</v>
          </cell>
        </row>
        <row r="342">
          <cell r="B342" t="str">
            <v>W433</v>
          </cell>
          <cell r="C342" t="str">
            <v>United Water Conservation District - United Water Conservation District</v>
          </cell>
        </row>
        <row r="343">
          <cell r="B343" t="str">
            <v>W434</v>
          </cell>
          <cell r="C343" t="str">
            <v>Montecito Water District - Montecito Water District</v>
          </cell>
        </row>
        <row r="344">
          <cell r="B344" t="str">
            <v>W435</v>
          </cell>
          <cell r="C344" t="str">
            <v>Toyon Power Station - Toyon Landfill Gas Conversion, LLC</v>
          </cell>
        </row>
        <row r="345">
          <cell r="B345" t="str">
            <v>W437</v>
          </cell>
          <cell r="C345" t="str">
            <v>Richard Moss - Richard Moss</v>
          </cell>
        </row>
        <row r="346">
          <cell r="B346" t="str">
            <v>W438</v>
          </cell>
          <cell r="C346" t="str">
            <v>BNY Western Trust Company - BNY Western Trust Company</v>
          </cell>
        </row>
        <row r="347">
          <cell r="B347" t="str">
            <v>W439</v>
          </cell>
          <cell r="C347" t="str">
            <v>MM Tulare Energy - MM Tulare Energy</v>
          </cell>
        </row>
        <row r="348">
          <cell r="B348" t="str">
            <v>W440</v>
          </cell>
          <cell r="C348" t="str">
            <v>MM West Covina - MM West Covina, LLC</v>
          </cell>
        </row>
        <row r="349">
          <cell r="B349" t="str">
            <v>W441</v>
          </cell>
          <cell r="C349" t="str">
            <v>Burney Forest Products - Burney Forest Products</v>
          </cell>
        </row>
        <row r="350">
          <cell r="B350" t="str">
            <v>W441</v>
          </cell>
          <cell r="C350" t="str">
            <v>Burney Forest Products - Burney Forest Products</v>
          </cell>
        </row>
        <row r="351">
          <cell r="B351" t="str">
            <v>W442</v>
          </cell>
          <cell r="C351" t="str">
            <v>MM West Covina - MM West Covina 2</v>
          </cell>
        </row>
        <row r="352">
          <cell r="B352" t="str">
            <v>W444</v>
          </cell>
          <cell r="C352" t="str">
            <v>Water Wheel Ranch - Water Wheel Ranch</v>
          </cell>
        </row>
        <row r="353">
          <cell r="B353" t="str">
            <v>W445</v>
          </cell>
          <cell r="C353" t="str">
            <v>L.A. Co. Sanitation Dist CSD 2610 - L.A. Co. Sanitation Dist CSD 2610</v>
          </cell>
        </row>
        <row r="354">
          <cell r="B354" t="str">
            <v>W445</v>
          </cell>
          <cell r="C354" t="str">
            <v>L.A. Co. Sanitation Dist CSD 2610 - L.A. Co. Sanitation Dist CSD 2610</v>
          </cell>
        </row>
        <row r="355">
          <cell r="B355" t="str">
            <v>W448</v>
          </cell>
          <cell r="C355" t="str">
            <v>L.A. Co. Sanitation Dist - L.A. Co. Sanitation Dist</v>
          </cell>
        </row>
        <row r="356">
          <cell r="B356" t="str">
            <v>W448</v>
          </cell>
          <cell r="C356" t="str">
            <v>L.A. Co. Sanitation Dist - L.A. Co. Sanitation Dist</v>
          </cell>
        </row>
        <row r="357">
          <cell r="B357" t="str">
            <v>W449</v>
          </cell>
          <cell r="C357" t="str">
            <v>Inland Empire Utilities Agency - Inland Empire Utilities Agency</v>
          </cell>
        </row>
        <row r="358">
          <cell r="B358" t="str">
            <v>W449</v>
          </cell>
          <cell r="C358" t="str">
            <v>Inland Empire Utilities Agency - Inland Empire Utilities Agency</v>
          </cell>
        </row>
        <row r="359">
          <cell r="B359" t="str">
            <v>W451</v>
          </cell>
          <cell r="C359" t="str">
            <v>Del Ranch, LTD., (Niland #2) - Del Ranch, LTD., (Niland #2)</v>
          </cell>
        </row>
        <row r="360">
          <cell r="B360" t="str">
            <v>W452</v>
          </cell>
          <cell r="C360" t="str">
            <v>Vulcan/Bn Geothermal - Vulcan/Bn Geothermal</v>
          </cell>
        </row>
        <row r="361">
          <cell r="B361" t="str">
            <v>W453</v>
          </cell>
          <cell r="C361" t="str">
            <v>Coso Finance Partners (Navy I) - Unit 1</v>
          </cell>
        </row>
        <row r="362">
          <cell r="B362" t="str">
            <v>W454</v>
          </cell>
          <cell r="C362" t="str">
            <v>Elmore Ltd. - Elmore Ltd.</v>
          </cell>
        </row>
        <row r="363">
          <cell r="B363" t="str">
            <v>W455</v>
          </cell>
          <cell r="C363" t="str">
            <v>Salton Sea Power Generation L.P. #3 - Salton Sea Power Generation L.P. #3</v>
          </cell>
        </row>
        <row r="364">
          <cell r="B364" t="str">
            <v>W456</v>
          </cell>
          <cell r="C364" t="str">
            <v>Leathers L. P. - Leathers L. P.</v>
          </cell>
        </row>
        <row r="365">
          <cell r="B365" t="str">
            <v>W457</v>
          </cell>
          <cell r="C365" t="str">
            <v>Cameron Ridge LLC (IV) - Cameron Ridge LLC (IV)</v>
          </cell>
        </row>
        <row r="366">
          <cell r="B366" t="str">
            <v>W458</v>
          </cell>
          <cell r="C366" t="str">
            <v>Salton Sea Power Generation L.P. #2 - Salton Sea Power Generation L.P. #2</v>
          </cell>
        </row>
        <row r="367">
          <cell r="B367" t="str">
            <v>W459</v>
          </cell>
          <cell r="C367" t="str">
            <v>Coso Power Developers - Coso Power Developers</v>
          </cell>
        </row>
        <row r="368">
          <cell r="B368" t="str">
            <v>W460</v>
          </cell>
          <cell r="C368" t="str">
            <v>Coso Energy Developers - Coso Energy Developers</v>
          </cell>
        </row>
        <row r="369">
          <cell r="B369" t="str">
            <v>W461</v>
          </cell>
          <cell r="C369" t="str">
            <v>Salton Sea Power Generation L.P. #1 - Salton Sea Power Generation L.P. #1</v>
          </cell>
        </row>
        <row r="370">
          <cell r="B370" t="str">
            <v>W462</v>
          </cell>
          <cell r="C370" t="str">
            <v>Salton Sea IV - Salton Sea IV</v>
          </cell>
        </row>
        <row r="371">
          <cell r="B371" t="str">
            <v>W463</v>
          </cell>
          <cell r="C371" t="str">
            <v>MM Yolo Power 2 - MM Yolo Power 2</v>
          </cell>
        </row>
        <row r="372">
          <cell r="B372" t="str">
            <v>W464</v>
          </cell>
          <cell r="C372" t="str">
            <v>MM Yolo Power 3 - MM Yolo Power 3</v>
          </cell>
        </row>
        <row r="373">
          <cell r="B373" t="str">
            <v>W465</v>
          </cell>
          <cell r="C373" t="str">
            <v>Sunray Energy 3, LLC - Sunray Energy 3, LLC – SEGS I</v>
          </cell>
        </row>
        <row r="374">
          <cell r="B374" t="str">
            <v>W466</v>
          </cell>
          <cell r="C374" t="str">
            <v>Sunray 2- SEGS II - Sunray 2- SEGS II</v>
          </cell>
        </row>
        <row r="375">
          <cell r="B375" t="str">
            <v>W467</v>
          </cell>
          <cell r="C375" t="str">
            <v>Venice - MWD Venice</v>
          </cell>
        </row>
        <row r="376">
          <cell r="B376" t="str">
            <v>W468</v>
          </cell>
          <cell r="C376" t="str">
            <v>Sepulveda - MWD Sepulveda</v>
          </cell>
        </row>
        <row r="377">
          <cell r="B377" t="str">
            <v>W469</v>
          </cell>
          <cell r="C377" t="str">
            <v>Coyote Creek - MWD Coyote Creek</v>
          </cell>
        </row>
        <row r="378">
          <cell r="B378" t="str">
            <v>W470</v>
          </cell>
          <cell r="C378" t="str">
            <v>Rio Hondo - MWD Rio Hondo</v>
          </cell>
        </row>
        <row r="379">
          <cell r="B379" t="str">
            <v>W471</v>
          </cell>
          <cell r="C379" t="str">
            <v>Corona - MWD Corona</v>
          </cell>
        </row>
        <row r="380">
          <cell r="B380" t="str">
            <v>W472</v>
          </cell>
          <cell r="C380" t="str">
            <v>Valley View - MWD Valley View</v>
          </cell>
        </row>
        <row r="381">
          <cell r="B381" t="str">
            <v>W473</v>
          </cell>
          <cell r="C381" t="str">
            <v>Red Mountain - MWD Red Mountain</v>
          </cell>
        </row>
        <row r="382">
          <cell r="B382" t="str">
            <v>W474</v>
          </cell>
          <cell r="C382" t="str">
            <v>Perris - MWD Perris</v>
          </cell>
        </row>
        <row r="383">
          <cell r="B383" t="str">
            <v>W475</v>
          </cell>
          <cell r="C383" t="str">
            <v>Temescal - MWD Temescal</v>
          </cell>
        </row>
        <row r="384">
          <cell r="B384" t="str">
            <v>W476</v>
          </cell>
          <cell r="C384" t="str">
            <v>MM Lopez Energy - MM Lopez Energy, LLC</v>
          </cell>
        </row>
        <row r="385">
          <cell r="B385" t="str">
            <v>W477</v>
          </cell>
          <cell r="C385" t="str">
            <v>SEGS III - Luz Solar Partners Ltd. III</v>
          </cell>
        </row>
        <row r="386">
          <cell r="B386" t="str">
            <v>W477</v>
          </cell>
          <cell r="C386" t="str">
            <v>SEGS III - Luz Solar Partners Ltd. III</v>
          </cell>
        </row>
        <row r="387">
          <cell r="B387" t="str">
            <v>W478</v>
          </cell>
          <cell r="C387" t="str">
            <v>SEGS IV - Luz Solar Partners Ltd. IV</v>
          </cell>
        </row>
        <row r="388">
          <cell r="B388" t="str">
            <v>W478</v>
          </cell>
          <cell r="C388" t="str">
            <v>SEGS IV - Luz Solar Partners Ltd. IV</v>
          </cell>
        </row>
        <row r="389">
          <cell r="B389" t="str">
            <v>W479</v>
          </cell>
          <cell r="C389" t="str">
            <v>SEGS V - Luz Solar Partners Ltd. V</v>
          </cell>
        </row>
        <row r="390">
          <cell r="B390" t="str">
            <v>W479</v>
          </cell>
          <cell r="C390" t="str">
            <v>SEGS V - Luz Solar Partners Ltd. V</v>
          </cell>
        </row>
        <row r="391">
          <cell r="B391" t="str">
            <v>W480</v>
          </cell>
          <cell r="C391" t="str">
            <v>SEGS VI - Luz Solar Partners Ltd. VI</v>
          </cell>
        </row>
        <row r="392">
          <cell r="B392" t="str">
            <v>W480</v>
          </cell>
          <cell r="C392" t="str">
            <v>SEGS VI - Luz Solar Partners Ltd. VI</v>
          </cell>
        </row>
        <row r="393">
          <cell r="B393" t="str">
            <v>W481</v>
          </cell>
          <cell r="C393" t="str">
            <v>SEGS VII - Luz Solar Partners Ltd. VII</v>
          </cell>
        </row>
        <row r="394">
          <cell r="B394" t="str">
            <v>W481</v>
          </cell>
          <cell r="C394" t="str">
            <v>SEGS VII - Luz Solar Partners Ltd. VII</v>
          </cell>
        </row>
        <row r="395">
          <cell r="B395" t="str">
            <v>W482</v>
          </cell>
          <cell r="C395" t="str">
            <v>SEGS VIII - Luz Solar Partners Ltd. VIII</v>
          </cell>
        </row>
        <row r="396">
          <cell r="B396" t="str">
            <v>W482</v>
          </cell>
          <cell r="C396" t="str">
            <v>SEGS VIII - Luz Solar Partners Ltd. VIII</v>
          </cell>
        </row>
        <row r="397">
          <cell r="B397" t="str">
            <v>W483</v>
          </cell>
          <cell r="C397" t="str">
            <v>SEGS IX - Luz Solar Partners Ltd. IX</v>
          </cell>
        </row>
        <row r="398">
          <cell r="B398" t="str">
            <v>W483</v>
          </cell>
          <cell r="C398" t="str">
            <v>SEGS IX - Luz Solar Partners Ltd. IX</v>
          </cell>
        </row>
        <row r="399">
          <cell r="B399" t="str">
            <v>W484</v>
          </cell>
          <cell r="C399" t="str">
            <v>Geysers Power Plant - Aidlin Power Plant</v>
          </cell>
        </row>
        <row r="400">
          <cell r="B400" t="str">
            <v>W486</v>
          </cell>
          <cell r="C400" t="str">
            <v>Geysers Power Plant - Calistoga Power Plant</v>
          </cell>
        </row>
        <row r="401">
          <cell r="B401" t="str">
            <v>W488</v>
          </cell>
          <cell r="C401" t="str">
            <v>Dutch Flat #2 Powerhouse - Dutch Flat #2 Powerhouse</v>
          </cell>
        </row>
        <row r="402">
          <cell r="B402" t="str">
            <v>W489</v>
          </cell>
          <cell r="C402" t="str">
            <v>Tri-Dam Authority - Sandbar Southern Powerhouse - Tri-Dam Authority - Sandbar Southern Powerhouse</v>
          </cell>
        </row>
        <row r="403">
          <cell r="B403" t="str">
            <v>W490</v>
          </cell>
          <cell r="C403" t="str">
            <v>EBMUD (Oakland) - Main Wastewater Treatment Plant - EBMUD (Oakland) - MWWTP PGS 1</v>
          </cell>
        </row>
        <row r="404">
          <cell r="B404" t="str">
            <v>W492</v>
          </cell>
          <cell r="C404" t="str">
            <v>Cabazon Wind Farm - Cabazon Wind Farm</v>
          </cell>
        </row>
        <row r="405">
          <cell r="B405" t="str">
            <v>W493</v>
          </cell>
          <cell r="C405" t="str">
            <v>Mogul Energy Partnership I - Mogul Energy Partnership I</v>
          </cell>
        </row>
        <row r="406">
          <cell r="B406" t="str">
            <v>W495</v>
          </cell>
          <cell r="C406" t="str">
            <v>Zephyr Park - Zephyr Park 2</v>
          </cell>
        </row>
        <row r="407">
          <cell r="B407" t="str">
            <v>W498</v>
          </cell>
          <cell r="C407" t="str">
            <v>Terra-Gen Mojave Wind Farms, LLC - Morwind - Terra-Gen Mojave Wind Farms, LLC - Morwind</v>
          </cell>
        </row>
        <row r="408">
          <cell r="B408" t="str">
            <v>W499</v>
          </cell>
          <cell r="C408" t="str">
            <v>Victory Garden # I (Tehachapi) - Wind Stream Operations, LLC (VG # I)</v>
          </cell>
        </row>
        <row r="409">
          <cell r="B409" t="str">
            <v>W500</v>
          </cell>
          <cell r="C409" t="str">
            <v>Victory Garden# 2 (Tehachapi) - Wind Stream Operations, LLC (VG# 2)</v>
          </cell>
        </row>
        <row r="410">
          <cell r="B410" t="str">
            <v>W501</v>
          </cell>
          <cell r="C410" t="str">
            <v>Victory Garden# 3 (Tehachapi) - Wind Stream Operations, LLC (VG# 3)</v>
          </cell>
        </row>
        <row r="411">
          <cell r="B411" t="str">
            <v>W502</v>
          </cell>
          <cell r="C411" t="str">
            <v>Victory Garden# 4 (Tehachapi) - Wind Stream Operations, LLC (VG# 4)</v>
          </cell>
        </row>
        <row r="412">
          <cell r="B412" t="str">
            <v>W503</v>
          </cell>
          <cell r="C412" t="str">
            <v>85-A - AES Tehachapi Wind, LLC  85-A</v>
          </cell>
        </row>
        <row r="413">
          <cell r="B413" t="str">
            <v>W504</v>
          </cell>
          <cell r="C413" t="str">
            <v>85-B - AES Tehachapi Wind, LLC  85-B</v>
          </cell>
        </row>
        <row r="414">
          <cell r="B414" t="str">
            <v>W505</v>
          </cell>
          <cell r="C414" t="str">
            <v>Northwind - Wind Stream Operations, LLC - Northwind - Wind Stream Operations, LLC</v>
          </cell>
        </row>
        <row r="415">
          <cell r="B415" t="str">
            <v>W507</v>
          </cell>
          <cell r="C415" t="str">
            <v>Mesa Wind Power Corporation - Mesa Wind Power Corporation</v>
          </cell>
        </row>
        <row r="416">
          <cell r="B416" t="str">
            <v>W508</v>
          </cell>
          <cell r="C416" t="str">
            <v>Tehachapi Wind Resource II - Pajuela Peak - Tehachapi Wind Resource II - Pajuela Peak</v>
          </cell>
        </row>
        <row r="417">
          <cell r="B417" t="str">
            <v>W509</v>
          </cell>
          <cell r="C417" t="str">
            <v>Oak Creek Wind Power, LLC - Oak Creek Wind Power, LLC</v>
          </cell>
        </row>
        <row r="418">
          <cell r="B418" t="str">
            <v>W511</v>
          </cell>
          <cell r="C418" t="str">
            <v>East Winds Project - East Winds Project</v>
          </cell>
        </row>
        <row r="419">
          <cell r="B419" t="str">
            <v>W512</v>
          </cell>
          <cell r="C419" t="str">
            <v>Difwind Farms Limited V - Difwind Farms Limited V</v>
          </cell>
        </row>
        <row r="420">
          <cell r="B420" t="str">
            <v>W514</v>
          </cell>
          <cell r="C420" t="str">
            <v>Altwind 2 - Altwind 2</v>
          </cell>
        </row>
        <row r="421">
          <cell r="B421" t="str">
            <v>W516</v>
          </cell>
          <cell r="C421" t="str">
            <v>Altwind 1 - Altwind 1</v>
          </cell>
        </row>
        <row r="422">
          <cell r="B422" t="str">
            <v>W517</v>
          </cell>
          <cell r="C422" t="str">
            <v>Edom Hills Project 1, LLC - Edom Hills Project 1, LLC</v>
          </cell>
        </row>
        <row r="423">
          <cell r="B423" t="str">
            <v>W518</v>
          </cell>
          <cell r="C423" t="str">
            <v>San Gorgonio Westwinds II, LLC - San Gorgonio Westwinds II, LLC</v>
          </cell>
        </row>
        <row r="424">
          <cell r="B424" t="str">
            <v>W519</v>
          </cell>
          <cell r="C424" t="str">
            <v>Tehachapi Wind Resource I - Tehachapi Wind Resource I</v>
          </cell>
        </row>
        <row r="425">
          <cell r="B425" t="str">
            <v>W520</v>
          </cell>
          <cell r="C425" t="str">
            <v>Windridge Incorporated - Windridge Incorporated</v>
          </cell>
        </row>
        <row r="426">
          <cell r="B426" t="str">
            <v>W521</v>
          </cell>
          <cell r="C426" t="str">
            <v>Desert Winds I PPC Trust - Desert Winds I PPC Trust</v>
          </cell>
        </row>
        <row r="427">
          <cell r="B427" t="str">
            <v>W522</v>
          </cell>
          <cell r="C427" t="str">
            <v>Desert Winds II Pwr Purch Trst - Desert Winds II Pwr Purch Trst</v>
          </cell>
        </row>
        <row r="428">
          <cell r="B428" t="str">
            <v>W523</v>
          </cell>
          <cell r="C428" t="str">
            <v>Desert Wind III PPC Trust - Desert Wind III PPC Trust</v>
          </cell>
        </row>
        <row r="429">
          <cell r="B429" t="str">
            <v>W524</v>
          </cell>
          <cell r="C429" t="str">
            <v>Painted Hills Wind Developers - Painted Hills Wind Developers</v>
          </cell>
        </row>
        <row r="430">
          <cell r="B430" t="str">
            <v>W525</v>
          </cell>
          <cell r="C430" t="str">
            <v>VG # IV - Victory Garden Phase IV Partner - 6102</v>
          </cell>
        </row>
        <row r="431">
          <cell r="B431" t="str">
            <v>W526</v>
          </cell>
          <cell r="C431" t="str">
            <v>VG # IV - Victory Garden Phase IV Partner - 6103</v>
          </cell>
        </row>
        <row r="432">
          <cell r="B432" t="str">
            <v>W527</v>
          </cell>
          <cell r="C432" t="str">
            <v>VG # IV - Victory Garden Phase IV Partner - 6104</v>
          </cell>
        </row>
        <row r="433">
          <cell r="B433" t="str">
            <v>W528</v>
          </cell>
          <cell r="C433" t="str">
            <v>Alta Mesa Pwr. Purch. Contract Trust - Alta Mesa Pwr. Purch. Contract Trust</v>
          </cell>
        </row>
        <row r="434">
          <cell r="B434" t="str">
            <v>W529</v>
          </cell>
          <cell r="C434" t="str">
            <v>Wilderness I - Sky River Partnership</v>
          </cell>
        </row>
        <row r="435">
          <cell r="B435" t="str">
            <v>W530</v>
          </cell>
          <cell r="C435" t="str">
            <v>Wilderness II - Sky River Partnership (Wilderness II)</v>
          </cell>
        </row>
        <row r="436">
          <cell r="B436" t="str">
            <v>W531</v>
          </cell>
          <cell r="C436" t="str">
            <v>Wilderness III - Sky River Partnership (Wilderness III)</v>
          </cell>
        </row>
        <row r="437">
          <cell r="B437" t="str">
            <v>W532</v>
          </cell>
          <cell r="C437" t="str">
            <v>Central Hydroelectric Corp. - Central Hydroelectric Corp.</v>
          </cell>
        </row>
        <row r="438">
          <cell r="B438" t="str">
            <v>W533</v>
          </cell>
          <cell r="C438" t="str">
            <v>LA CO Flood Control District - LA CO Flood Control District</v>
          </cell>
        </row>
        <row r="439">
          <cell r="B439" t="str">
            <v>W534</v>
          </cell>
          <cell r="C439" t="str">
            <v>Whitewater - Desert Water Agency</v>
          </cell>
        </row>
        <row r="440">
          <cell r="B440" t="str">
            <v>W535</v>
          </cell>
          <cell r="C440" t="str">
            <v>Stanislaus Waste Energy Co. - Stanislaus Waste Energy Co.</v>
          </cell>
        </row>
        <row r="441">
          <cell r="B441" t="str">
            <v>W536</v>
          </cell>
          <cell r="C441" t="str">
            <v>Goodnoe Hills - Goodnoe Hills</v>
          </cell>
        </row>
        <row r="442">
          <cell r="B442" t="str">
            <v>W537</v>
          </cell>
          <cell r="C442" t="str">
            <v>City of Escondido - Bear Valley</v>
          </cell>
        </row>
        <row r="443">
          <cell r="B443" t="str">
            <v>W538</v>
          </cell>
          <cell r="C443" t="str">
            <v>Lower Tule River Irrigation Dist. - Lower Tule River Irrigation Dist.</v>
          </cell>
        </row>
        <row r="444">
          <cell r="B444" t="str">
            <v>W539</v>
          </cell>
          <cell r="C444" t="str">
            <v>City of Oceanside - San Francisco Peak Hydro</v>
          </cell>
        </row>
        <row r="445">
          <cell r="B445" t="str">
            <v>W540</v>
          </cell>
          <cell r="C445" t="str">
            <v>Monterey Regional Waste Management District - MRWMD U1C06</v>
          </cell>
        </row>
        <row r="446">
          <cell r="B446" t="str">
            <v>W541</v>
          </cell>
          <cell r="C446" t="str">
            <v>Monterey Regional Waste Management District - MRWMD U4J09</v>
          </cell>
        </row>
        <row r="447">
          <cell r="B447" t="str">
            <v>W542</v>
          </cell>
          <cell r="C447" t="str">
            <v>Bennett Creek Windfarm - Bennett Creek Windfarm</v>
          </cell>
        </row>
        <row r="448">
          <cell r="B448" t="str">
            <v>W543</v>
          </cell>
          <cell r="C448" t="str">
            <v>Hot Springs Windfarm - Hot Springs Windfarm</v>
          </cell>
        </row>
        <row r="449">
          <cell r="B449" t="str">
            <v>W544</v>
          </cell>
          <cell r="C449" t="str">
            <v>Bishop Creek 2 - Bishop Creek 2 - Unit 2</v>
          </cell>
        </row>
        <row r="450">
          <cell r="B450" t="str">
            <v>W545</v>
          </cell>
          <cell r="C450" t="str">
            <v>Bishop Creek 2 - Bishop Creek - Unit 3</v>
          </cell>
        </row>
        <row r="451">
          <cell r="B451" t="str">
            <v>W548</v>
          </cell>
          <cell r="C451" t="str">
            <v>Bishop Creek 4 - Bishop Creek 4 - Unit 2</v>
          </cell>
        </row>
        <row r="452">
          <cell r="B452" t="str">
            <v>W549</v>
          </cell>
          <cell r="C452" t="str">
            <v>Bishop Creek 4 - Bishop Creek 4 - Unit 3</v>
          </cell>
        </row>
        <row r="453">
          <cell r="B453" t="str">
            <v>W550</v>
          </cell>
          <cell r="C453" t="str">
            <v>Bishop Creek 4 - Bishop Creek 4 - Unit 4</v>
          </cell>
        </row>
        <row r="454">
          <cell r="B454" t="str">
            <v>W551</v>
          </cell>
          <cell r="C454" t="str">
            <v>Bishop Creek 4 - Bishop Creek 4 - Unit 5</v>
          </cell>
        </row>
        <row r="455">
          <cell r="B455" t="str">
            <v>W552</v>
          </cell>
          <cell r="C455" t="str">
            <v>Bishop Creek 5 - Bishop Creek 5 - Unit 2</v>
          </cell>
        </row>
        <row r="456">
          <cell r="B456" t="str">
            <v>W553</v>
          </cell>
          <cell r="C456" t="str">
            <v>Borel - Borel - Unit 2</v>
          </cell>
        </row>
        <row r="457">
          <cell r="B457" t="str">
            <v>W554</v>
          </cell>
          <cell r="C457" t="str">
            <v>Borel - Borel - Unit 3</v>
          </cell>
        </row>
        <row r="458">
          <cell r="B458" t="str">
            <v>W555</v>
          </cell>
          <cell r="C458" t="str">
            <v>Mill Creek 3 - Mill Creek 3 - Unit 4</v>
          </cell>
        </row>
        <row r="459">
          <cell r="B459" t="str">
            <v>W556</v>
          </cell>
          <cell r="C459" t="str">
            <v>Mill Creek 3 - Mill Creek 3 - Unit 5</v>
          </cell>
        </row>
        <row r="460">
          <cell r="B460" t="str">
            <v>W557</v>
          </cell>
          <cell r="C460" t="str">
            <v>Rush Creek - Rush Creek - Unit 2</v>
          </cell>
        </row>
        <row r="461">
          <cell r="B461" t="str">
            <v>W558</v>
          </cell>
          <cell r="C461" t="str">
            <v>Otay Landfill 1 - Otay Landfill Gas LLC</v>
          </cell>
        </row>
        <row r="462">
          <cell r="B462" t="str">
            <v>W559</v>
          </cell>
          <cell r="C462" t="str">
            <v>Otay Landfill 2 - Otay Landfill Gas LLC</v>
          </cell>
        </row>
        <row r="463">
          <cell r="B463" t="str">
            <v>W560</v>
          </cell>
          <cell r="C463" t="str">
            <v>Lundy - Lundy - Unit 2</v>
          </cell>
        </row>
        <row r="464">
          <cell r="B464" t="str">
            <v>W566</v>
          </cell>
          <cell r="C464" t="str">
            <v>American Energy, Inc. (Wolfsen) - American Energy, Inc. (Wolfsen)</v>
          </cell>
        </row>
        <row r="465">
          <cell r="B465" t="str">
            <v>W567</v>
          </cell>
          <cell r="C465" t="str">
            <v>Arbuckle Mountain Hydro - Arbuckle Mountain Hydro</v>
          </cell>
        </row>
        <row r="466">
          <cell r="B466" t="str">
            <v>W568</v>
          </cell>
          <cell r="C466" t="str">
            <v>Bailey Creek Ranch - Bailey Creek Ranch</v>
          </cell>
        </row>
        <row r="467">
          <cell r="B467" t="str">
            <v>W569</v>
          </cell>
          <cell r="C467" t="str">
            <v>Baker Creek Hydro - Baker Station Associates L.P.</v>
          </cell>
        </row>
        <row r="468">
          <cell r="B468" t="str">
            <v>W570</v>
          </cell>
          <cell r="C468" t="str">
            <v>Browns Valley Irrigation Dist. - Virginia Ranch Dam Powerhouse</v>
          </cell>
        </row>
        <row r="469">
          <cell r="B469" t="str">
            <v>W571</v>
          </cell>
          <cell r="C469" t="str">
            <v>Calaveras City Water District - Calaveras City Water District</v>
          </cell>
        </row>
        <row r="470">
          <cell r="B470" t="str">
            <v>W575</v>
          </cell>
          <cell r="C470" t="str">
            <v>Canal Creek Power Plant (Reta) - Canal Creek Power Plant (Reta)</v>
          </cell>
        </row>
        <row r="471">
          <cell r="B471" t="str">
            <v>W576</v>
          </cell>
          <cell r="C471" t="str">
            <v>Charcoal Ravine - Charcoal Ravine</v>
          </cell>
        </row>
        <row r="472">
          <cell r="B472" t="str">
            <v>W577</v>
          </cell>
          <cell r="C472" t="str">
            <v>City Of Watsonville - City Of Watsonville</v>
          </cell>
        </row>
        <row r="473">
          <cell r="B473" t="str">
            <v>W577</v>
          </cell>
          <cell r="C473" t="str">
            <v>City Of Watsonville - City Of Watsonville</v>
          </cell>
        </row>
        <row r="474">
          <cell r="B474" t="str">
            <v>W578</v>
          </cell>
          <cell r="C474" t="str">
            <v>Collins Pine - Collins Pine</v>
          </cell>
        </row>
        <row r="475">
          <cell r="B475" t="str">
            <v>W583</v>
          </cell>
          <cell r="C475" t="str">
            <v>DG Fairhaven Power, LLC - DG Fairhaven Power, LLC</v>
          </cell>
        </row>
        <row r="476">
          <cell r="B476" t="str">
            <v>W583</v>
          </cell>
          <cell r="C476" t="str">
            <v>DG Fairhaven Power, LLC - DG Fairhaven Power, LLC</v>
          </cell>
        </row>
        <row r="477">
          <cell r="B477" t="str">
            <v>W584</v>
          </cell>
          <cell r="C477" t="str">
            <v>Digger Creek Ranch - Digger Creek Ranch</v>
          </cell>
        </row>
        <row r="478">
          <cell r="B478" t="str">
            <v>W585</v>
          </cell>
          <cell r="C478" t="str">
            <v>Donald R. Chenoweth - Donald R. Chenoweth</v>
          </cell>
        </row>
        <row r="479">
          <cell r="B479" t="str">
            <v>W586</v>
          </cell>
          <cell r="C479" t="str">
            <v>E J M McFadden - E J M McFadden</v>
          </cell>
        </row>
        <row r="480">
          <cell r="B480" t="str">
            <v>W587</v>
          </cell>
          <cell r="C480" t="str">
            <v>Eagle Hydro - Eagle Hydro</v>
          </cell>
        </row>
        <row r="481">
          <cell r="B481" t="str">
            <v>W589</v>
          </cell>
          <cell r="C481" t="str">
            <v>El Dorado (Montgomery Crk) - El Dorado (Montgomery Crk)</v>
          </cell>
        </row>
        <row r="482">
          <cell r="B482" t="str">
            <v>W590</v>
          </cell>
          <cell r="C482" t="str">
            <v>Eric And Debbie Watternburg - Eric And Debbie Watternburg</v>
          </cell>
        </row>
        <row r="483">
          <cell r="B483" t="str">
            <v>W591</v>
          </cell>
          <cell r="C483" t="str">
            <v>Fairfield Power Plant (Papazian) - Fairfield Power Plant (Papazian)</v>
          </cell>
        </row>
        <row r="484">
          <cell r="B484" t="str">
            <v>W593</v>
          </cell>
          <cell r="C484" t="str">
            <v>Five Bears Hydroelectric - Five Bears Hydroelectric</v>
          </cell>
        </row>
        <row r="485">
          <cell r="B485" t="str">
            <v>W594</v>
          </cell>
          <cell r="C485" t="str">
            <v>Friant Power Authority - Friant Power Authority - FR1 Unit</v>
          </cell>
        </row>
        <row r="486">
          <cell r="B486" t="str">
            <v>W600</v>
          </cell>
          <cell r="C486" t="str">
            <v>Hat Creek Hereford Ranch - Hat Creek Hereford Ranch</v>
          </cell>
        </row>
        <row r="487">
          <cell r="B487" t="str">
            <v>W601</v>
          </cell>
          <cell r="C487" t="str">
            <v>Haypress Hydroelectric (Lwr) - Haypress Hydroelectric (Lwr)</v>
          </cell>
        </row>
        <row r="488">
          <cell r="B488" t="str">
            <v>W602</v>
          </cell>
          <cell r="C488" t="str">
            <v>Haypress Hydroelectric (Mddl) - Haypress Hydroelectric (Mddl)</v>
          </cell>
        </row>
        <row r="489">
          <cell r="B489" t="str">
            <v>W603</v>
          </cell>
          <cell r="C489" t="str">
            <v>Salmon Creek Hydroelectric Project - Salmon Creek Hydroelectric Project</v>
          </cell>
        </row>
        <row r="490">
          <cell r="B490" t="str">
            <v>W604</v>
          </cell>
          <cell r="C490" t="str">
            <v>Honey Lake Power Company - Honey Lake Power Company</v>
          </cell>
        </row>
        <row r="491">
          <cell r="B491" t="str">
            <v>W604</v>
          </cell>
          <cell r="C491" t="str">
            <v>Honey Lake Power Company - Honey Lake Power Company</v>
          </cell>
        </row>
        <row r="492">
          <cell r="B492" t="str">
            <v>W605</v>
          </cell>
          <cell r="C492" t="str">
            <v>Humboldt Bay Muni Water District - Humboldt Bay Muni Water District</v>
          </cell>
        </row>
        <row r="493">
          <cell r="B493" t="str">
            <v>W606</v>
          </cell>
          <cell r="C493" t="str">
            <v>Hypower, Inc. - Hypower, Inc.</v>
          </cell>
        </row>
        <row r="494">
          <cell r="B494" t="str">
            <v>W607</v>
          </cell>
          <cell r="C494" t="str">
            <v>Indian Valley Hydro - Indian Valley Hydro</v>
          </cell>
        </row>
        <row r="495">
          <cell r="B495" t="str">
            <v>W608</v>
          </cell>
          <cell r="C495" t="str">
            <v>International Turbine Research - International Turbine Research</v>
          </cell>
        </row>
        <row r="496">
          <cell r="B496" t="str">
            <v>W609</v>
          </cell>
          <cell r="C496" t="str">
            <v>Jackson Valley Irrigation District - Jackson Valley Irrigation District</v>
          </cell>
        </row>
        <row r="497">
          <cell r="B497" t="str">
            <v>W610</v>
          </cell>
          <cell r="C497" t="str">
            <v>James B. Peter - James B. Peter</v>
          </cell>
        </row>
        <row r="498">
          <cell r="B498" t="str">
            <v>W611</v>
          </cell>
          <cell r="C498" t="str">
            <v>James Crane Hydro - James Crane Hydro</v>
          </cell>
        </row>
        <row r="499">
          <cell r="B499" t="str">
            <v>W612</v>
          </cell>
          <cell r="C499" t="str">
            <v>John Neerhout Jr. - John Neerhout Jr.</v>
          </cell>
        </row>
        <row r="500">
          <cell r="B500" t="str">
            <v>W613</v>
          </cell>
          <cell r="C500" t="str">
            <v>Kern Hydro (Olcese) - Kern Hydro (Olcese)</v>
          </cell>
        </row>
        <row r="501">
          <cell r="B501" t="str">
            <v>W614</v>
          </cell>
          <cell r="C501" t="str">
            <v>Kings River Hydro Co. - Kings River Hydro Co.</v>
          </cell>
        </row>
        <row r="502">
          <cell r="B502" t="str">
            <v>W616</v>
          </cell>
          <cell r="C502" t="str">
            <v>Lassen Station Hydro - Lassen Station Hydro</v>
          </cell>
        </row>
        <row r="503">
          <cell r="B503" t="str">
            <v>W617</v>
          </cell>
          <cell r="C503" t="str">
            <v>Lofton Ranch - Lofton Ranch</v>
          </cell>
        </row>
        <row r="504">
          <cell r="B504" t="str">
            <v>W618</v>
          </cell>
          <cell r="C504" t="str">
            <v>Madera Canal (1174 + 84) - Madera Canal (1174 + 84)</v>
          </cell>
        </row>
        <row r="505">
          <cell r="B505" t="str">
            <v>W619</v>
          </cell>
          <cell r="C505" t="str">
            <v>Madera Canal (1923) - Madera Canal (1923)</v>
          </cell>
        </row>
        <row r="506">
          <cell r="B506" t="str">
            <v>W620</v>
          </cell>
          <cell r="C506" t="str">
            <v>Madera Canal Station 1302 - Madera Canal Station 1302</v>
          </cell>
        </row>
        <row r="507">
          <cell r="B507" t="str">
            <v>W621</v>
          </cell>
          <cell r="C507" t="str">
            <v>Madera Chowchilla - Madera Chowchilla-Site 980 65</v>
          </cell>
        </row>
        <row r="508">
          <cell r="B508" t="str">
            <v>W622</v>
          </cell>
          <cell r="C508" t="str">
            <v>Malacha Hydro Ltd. Partnership - Malacha Hydro Ltd. Partnership</v>
          </cell>
        </row>
        <row r="509">
          <cell r="B509" t="str">
            <v>W623</v>
          </cell>
          <cell r="C509" t="str">
            <v>Mega Hydro #1 (Clover Creek) - Mega Hydro #1 (Clover Creek)</v>
          </cell>
        </row>
        <row r="510">
          <cell r="B510" t="str">
            <v>W624</v>
          </cell>
          <cell r="C510" t="str">
            <v>Mega Hydro (Goose Valley Ranch) - Mega Hydro (Goose Valley Ranch)</v>
          </cell>
        </row>
        <row r="511">
          <cell r="B511" t="str">
            <v>W625</v>
          </cell>
          <cell r="C511" t="str">
            <v>Mega Renewables (Bidwell Ditch) - Mega Renewables (Bidwell Ditch)</v>
          </cell>
        </row>
        <row r="512">
          <cell r="B512" t="str">
            <v>W626</v>
          </cell>
          <cell r="C512" t="str">
            <v>Mega Renewables (Hatchet Creek) - Mega Renewables (Hatchet Creek)</v>
          </cell>
        </row>
        <row r="513">
          <cell r="B513" t="str">
            <v>W627</v>
          </cell>
          <cell r="C513" t="str">
            <v>Mega Renewables (Roaring Creek) - Mega Renewables (Roaring Creek)</v>
          </cell>
        </row>
        <row r="514">
          <cell r="B514" t="str">
            <v>W628</v>
          </cell>
          <cell r="C514" t="str">
            <v>Mega Renewables (Silver Springs) - Mega Renewables (Silver Springs)</v>
          </cell>
        </row>
        <row r="515">
          <cell r="B515" t="str">
            <v>W629</v>
          </cell>
          <cell r="C515" t="str">
            <v>Merced ID (Parker) - Merced ID (Parker)</v>
          </cell>
        </row>
        <row r="516">
          <cell r="B516" t="str">
            <v>W630</v>
          </cell>
          <cell r="C516" t="str">
            <v>Mill &amp; Sulphur Creek - Mill &amp; Sulphur Creek</v>
          </cell>
        </row>
        <row r="517">
          <cell r="B517" t="str">
            <v>W631</v>
          </cell>
          <cell r="C517" t="str">
            <v>Monterey County Water Res. Agency - Monterey County Water Res. Agency</v>
          </cell>
        </row>
        <row r="518">
          <cell r="B518" t="str">
            <v>W633</v>
          </cell>
          <cell r="C518" t="str">
            <v>Monterey Regional Water - Monterey Regional Water</v>
          </cell>
        </row>
        <row r="519">
          <cell r="B519" t="str">
            <v>W633</v>
          </cell>
          <cell r="C519" t="str">
            <v>Monterey Regional Water - Monterey Regional Water</v>
          </cell>
        </row>
        <row r="520">
          <cell r="B520" t="str">
            <v>W634</v>
          </cell>
          <cell r="C520" t="str">
            <v>Nelson Creek Power Inc. - Nelson Creek Power Inc.</v>
          </cell>
        </row>
        <row r="521">
          <cell r="B521" t="str">
            <v>W635</v>
          </cell>
          <cell r="C521" t="str">
            <v>Nevada Irrigation District - Bowman Hydro Project</v>
          </cell>
        </row>
        <row r="522">
          <cell r="B522" t="str">
            <v>W636</v>
          </cell>
          <cell r="C522" t="str">
            <v>NID/Combie North - NID/Combie North</v>
          </cell>
        </row>
        <row r="523">
          <cell r="B523" t="str">
            <v>W637</v>
          </cell>
          <cell r="C523" t="str">
            <v>NID/Combie South - NID/Combie South</v>
          </cell>
        </row>
        <row r="524">
          <cell r="B524" t="str">
            <v>W638</v>
          </cell>
          <cell r="C524" t="str">
            <v>NID/Scotts Flat Hydro - NID/Scotts Flat Hydro</v>
          </cell>
        </row>
        <row r="525">
          <cell r="B525" t="str">
            <v>W641</v>
          </cell>
          <cell r="C525" t="str">
            <v>Pacific Ultrapower Chinese Station - Pacific Ultrapower Chinese Station</v>
          </cell>
        </row>
        <row r="526">
          <cell r="B526" t="str">
            <v>W644</v>
          </cell>
          <cell r="C526" t="str">
            <v>Olsen Power Partners, Inc. - Olsen Power Partners, Inc.</v>
          </cell>
        </row>
        <row r="527">
          <cell r="B527" t="str">
            <v>W645</v>
          </cell>
          <cell r="C527" t="str">
            <v>Pacific Lumber Co. - Pacific Lumber Co. Unit 1</v>
          </cell>
        </row>
        <row r="528">
          <cell r="B528" t="str">
            <v>W647</v>
          </cell>
          <cell r="C528" t="str">
            <v>Hell Hole Powerhouse - Hell Hole Powerhouse</v>
          </cell>
        </row>
        <row r="529">
          <cell r="B529" t="str">
            <v>W648</v>
          </cell>
          <cell r="C529" t="str">
            <v>Rio Bravo Fresno - Rio Bravo Fresno</v>
          </cell>
        </row>
        <row r="530">
          <cell r="B530" t="str">
            <v>W649</v>
          </cell>
          <cell r="C530" t="str">
            <v>Rio Bravo Rocklin - Rio Bravo Rocklin</v>
          </cell>
        </row>
        <row r="531">
          <cell r="B531" t="str">
            <v>W650</v>
          </cell>
          <cell r="C531" t="str">
            <v>Robert W. Lee - Robert W. Lee</v>
          </cell>
        </row>
        <row r="532">
          <cell r="B532" t="str">
            <v>W651</v>
          </cell>
          <cell r="C532" t="str">
            <v>Robin Williams Solar Power Gen. - Robin Williams Solar Power Gen.</v>
          </cell>
        </row>
        <row r="533">
          <cell r="B533" t="str">
            <v>W652</v>
          </cell>
          <cell r="C533" t="str">
            <v>Rock Creek Limited Partnership - Rock Creek Limited Partnership</v>
          </cell>
        </row>
        <row r="534">
          <cell r="B534" t="str">
            <v>W653</v>
          </cell>
          <cell r="C534" t="str">
            <v>Rock Creek Water District - Rock Creek Water District</v>
          </cell>
        </row>
        <row r="535">
          <cell r="B535" t="str">
            <v>W655</v>
          </cell>
          <cell r="C535" t="str">
            <v>Santa Clara Valley Water Dist. - Santa Clara Valley Water Dist.</v>
          </cell>
        </row>
        <row r="536">
          <cell r="B536" t="str">
            <v>W656</v>
          </cell>
          <cell r="C536" t="str">
            <v>Schaads Hydro - Schaads Hydro</v>
          </cell>
        </row>
        <row r="537">
          <cell r="B537" t="str">
            <v>W663</v>
          </cell>
          <cell r="C537" t="str">
            <v>Shamrock Utilities (Cedar Flat) - Shamrock Utilities (Cedar Flat)</v>
          </cell>
        </row>
        <row r="538">
          <cell r="B538" t="str">
            <v>W664</v>
          </cell>
          <cell r="C538" t="str">
            <v>Shamrock Utilities (Clover Leaf) - Shamrock Utilities (Clover Leaf)</v>
          </cell>
        </row>
        <row r="539">
          <cell r="B539" t="str">
            <v>W667</v>
          </cell>
          <cell r="C539" t="str">
            <v>Sierra Pacific Burney Facility - Sierra Pacific Industry (Burney)</v>
          </cell>
        </row>
        <row r="540">
          <cell r="B540" t="str">
            <v>W668</v>
          </cell>
          <cell r="C540" t="str">
            <v>Sierra Pacific Ind. (Lincoln) - Sierra Pacific Industry (Lincoln)</v>
          </cell>
        </row>
        <row r="541">
          <cell r="B541" t="str">
            <v>W669</v>
          </cell>
          <cell r="C541" t="str">
            <v>Sierra Pacific Ind. (Quincy) - Sierra Pacific Industry (Quincy)</v>
          </cell>
        </row>
        <row r="542">
          <cell r="B542" t="str">
            <v>W670</v>
          </cell>
          <cell r="C542" t="str">
            <v>Snow Mtn. Hydro - Lost Creek 1</v>
          </cell>
        </row>
        <row r="543">
          <cell r="B543" t="str">
            <v>W671</v>
          </cell>
          <cell r="C543" t="str">
            <v>Snow Mtn. Hydro - Lost Creek 2</v>
          </cell>
        </row>
        <row r="544">
          <cell r="B544" t="str">
            <v>W672</v>
          </cell>
          <cell r="C544" t="str">
            <v>Snow Mntn Hydro LLC (Ponderosa) - Snow Mntn Hydro LLC (Ponderosa)</v>
          </cell>
        </row>
        <row r="545">
          <cell r="B545" t="str">
            <v>W673</v>
          </cell>
          <cell r="C545" t="str">
            <v>Snow Mountain Hydro LLC (Burney) - Snow Mountain Hydro LLC (Burney)</v>
          </cell>
        </row>
        <row r="546">
          <cell r="B546" t="str">
            <v>W674</v>
          </cell>
          <cell r="C546" t="str">
            <v>Snow Mountain Hydro LLC (Cove) - Snow Mountain Hydro LLC (Cove)</v>
          </cell>
        </row>
        <row r="547">
          <cell r="B547" t="str">
            <v>W675</v>
          </cell>
          <cell r="C547" t="str">
            <v>Warm Springs Hydro Project - Sonoma County Water Agency</v>
          </cell>
        </row>
        <row r="548">
          <cell r="B548" t="str">
            <v>W676</v>
          </cell>
          <cell r="C548" t="str">
            <v>South San Joaquin ID  (Frankenheimer) - South San Joaquin ID  (Frankenheimer)</v>
          </cell>
        </row>
        <row r="549">
          <cell r="B549" t="str">
            <v>W677</v>
          </cell>
          <cell r="C549" t="str">
            <v>South San Joaquin ID (Woodward) - South San Joaquin ID (Woodward)</v>
          </cell>
        </row>
        <row r="550">
          <cell r="B550" t="str">
            <v>W678</v>
          </cell>
          <cell r="C550" t="str">
            <v>South Sutter Water - South Sutter Water</v>
          </cell>
        </row>
        <row r="551">
          <cell r="B551" t="str">
            <v>W679</v>
          </cell>
          <cell r="C551" t="str">
            <v>Steve &amp; Bonnie Tetrick - Steve &amp; Bonnie Tetrick</v>
          </cell>
        </row>
        <row r="552">
          <cell r="B552" t="str">
            <v>W680</v>
          </cell>
          <cell r="C552" t="str">
            <v>Sts Hydropower Ltd. (Kanaka) - Sts Hydropower Ltd. (Kanaka)</v>
          </cell>
        </row>
        <row r="553">
          <cell r="B553" t="str">
            <v>W681</v>
          </cell>
          <cell r="C553" t="str">
            <v>STS Hydropower Ltd. (Kekawaka) - STS Hydropower Ltd. (Kekawaka)</v>
          </cell>
        </row>
        <row r="554">
          <cell r="B554" t="str">
            <v>W682</v>
          </cell>
          <cell r="C554" t="str">
            <v>Sutter's Mill - Sutter's Mill</v>
          </cell>
        </row>
        <row r="555">
          <cell r="B555" t="str">
            <v>W683</v>
          </cell>
          <cell r="C555" t="str">
            <v>Swiss America - Swiss America</v>
          </cell>
        </row>
        <row r="556">
          <cell r="B556" t="str">
            <v>W684</v>
          </cell>
          <cell r="C556" t="str">
            <v>Nine Canyon Wind Project - Nine Canyon Wind Project</v>
          </cell>
        </row>
        <row r="557">
          <cell r="B557" t="str">
            <v>W685</v>
          </cell>
          <cell r="C557" t="str">
            <v>Thermal Energy Development Corp. - Thermal Energy Development Corp.</v>
          </cell>
        </row>
        <row r="558">
          <cell r="B558" t="str">
            <v>W685</v>
          </cell>
          <cell r="C558" t="str">
            <v>Thermal Energy Development Corp. - Thermal Energy Development Corp.</v>
          </cell>
        </row>
        <row r="559">
          <cell r="B559" t="str">
            <v>W686</v>
          </cell>
          <cell r="C559" t="str">
            <v>TKO Power (South Bear Creek) - TKO Power (South Bear Creek)</v>
          </cell>
        </row>
        <row r="560">
          <cell r="B560" t="str">
            <v>W687</v>
          </cell>
          <cell r="C560" t="str">
            <v>Tom Benninghoven - Tom Benninghoven</v>
          </cell>
        </row>
        <row r="561">
          <cell r="B561" t="str">
            <v>W690</v>
          </cell>
          <cell r="C561" t="str">
            <v>Vecino Vineyards LLC - Vecino Vineyards LLC</v>
          </cell>
        </row>
        <row r="562">
          <cell r="B562" t="str">
            <v>W691</v>
          </cell>
          <cell r="C562" t="str">
            <v>Wadham Energy LP - Wadham Energy Limited Partnership</v>
          </cell>
        </row>
        <row r="563">
          <cell r="B563" t="str">
            <v>W691</v>
          </cell>
          <cell r="C563" t="str">
            <v>Wadham Energy LP - Wadham Energy Limited Partnership</v>
          </cell>
        </row>
        <row r="564">
          <cell r="B564" t="str">
            <v>W692</v>
          </cell>
          <cell r="C564" t="str">
            <v>Waste Management Renewable Energy - Waste Management Renewable Energy Unit 1</v>
          </cell>
        </row>
        <row r="565">
          <cell r="B565" t="str">
            <v>W695</v>
          </cell>
          <cell r="C565" t="str">
            <v>Yuba County Water (Deadwood Creek) - Yuba County Water (Deadwood Creek)</v>
          </cell>
        </row>
        <row r="566">
          <cell r="B566" t="str">
            <v>W696</v>
          </cell>
          <cell r="C566" t="str">
            <v>Yuba County Water Agency - Yuba County Water Agency</v>
          </cell>
        </row>
        <row r="567">
          <cell r="B567" t="str">
            <v>W697</v>
          </cell>
          <cell r="C567" t="str">
            <v>Nine Canyon Wind Project - Nine Canyon Phase 3</v>
          </cell>
        </row>
        <row r="568">
          <cell r="B568" t="str">
            <v>W698</v>
          </cell>
          <cell r="C568" t="str">
            <v>Landfill Gas Recovery Project - Salt Lake City/County Landfill Gas Recovery Projec</v>
          </cell>
        </row>
        <row r="569">
          <cell r="B569" t="str">
            <v>W699</v>
          </cell>
          <cell r="C569" t="str">
            <v>Rollins Powerhouse - Rollins Powerhouse</v>
          </cell>
        </row>
        <row r="570">
          <cell r="B570" t="str">
            <v>W700</v>
          </cell>
          <cell r="C570" t="str">
            <v>Monticello Powerhouse - Monticello Powerhouse</v>
          </cell>
        </row>
        <row r="571">
          <cell r="B571" t="str">
            <v>W701</v>
          </cell>
          <cell r="C571" t="str">
            <v>Sly Creek Powerhouse - Sly Creek Powerhouse</v>
          </cell>
        </row>
        <row r="572">
          <cell r="B572" t="str">
            <v>W702</v>
          </cell>
          <cell r="C572" t="str">
            <v>FMG - Milliken - FMG - Milliken</v>
          </cell>
        </row>
        <row r="573">
          <cell r="B573" t="str">
            <v>W703</v>
          </cell>
          <cell r="C573" t="str">
            <v>FMG - Mid Valley - FMG - MId Valley</v>
          </cell>
        </row>
        <row r="574">
          <cell r="B574" t="str">
            <v>W704</v>
          </cell>
          <cell r="C574" t="str">
            <v>FMG - Prima Deshecha - FMG - Prima Deshecha</v>
          </cell>
        </row>
        <row r="575">
          <cell r="B575" t="str">
            <v>W705</v>
          </cell>
          <cell r="C575" t="str">
            <v>FMG - Tajiguas - FMG - Tajiguas</v>
          </cell>
        </row>
        <row r="576">
          <cell r="B576" t="str">
            <v>W706</v>
          </cell>
          <cell r="C576" t="str">
            <v>FMG - Colton - FMG - Colton</v>
          </cell>
        </row>
        <row r="577">
          <cell r="B577" t="str">
            <v>W707</v>
          </cell>
          <cell r="C577" t="str">
            <v>San Marcos Energy LLC - San Marcos Energy LLC</v>
          </cell>
        </row>
        <row r="578">
          <cell r="B578" t="str">
            <v>W708</v>
          </cell>
          <cell r="C578" t="str">
            <v>Buckeye Hydro - Buckeye Hydro</v>
          </cell>
        </row>
        <row r="579">
          <cell r="B579" t="str">
            <v>W709</v>
          </cell>
          <cell r="C579" t="str">
            <v>CA - Happy Valley SD - Palm Ave - CA - Happy Valley SD - Palm Ave</v>
          </cell>
        </row>
        <row r="580">
          <cell r="B580" t="str">
            <v>W710</v>
          </cell>
          <cell r="C580" t="str">
            <v>Olivenhain Municipal Water District - Olivenhain Municipal Water District</v>
          </cell>
        </row>
        <row r="581">
          <cell r="B581" t="str">
            <v>W712</v>
          </cell>
          <cell r="C581" t="str">
            <v>Staple's-Ontario - SunE ST4 Ontario, LLC</v>
          </cell>
        </row>
        <row r="582">
          <cell r="B582" t="str">
            <v>W713</v>
          </cell>
          <cell r="C582" t="str">
            <v>Alvarado-City of San Diego - SunEdison SD, LLC</v>
          </cell>
        </row>
        <row r="583">
          <cell r="B583" t="str">
            <v>W714</v>
          </cell>
          <cell r="C583" t="str">
            <v>Anderson High School NV - SunE ASD1, LLC</v>
          </cell>
        </row>
        <row r="584">
          <cell r="B584" t="str">
            <v>W715</v>
          </cell>
          <cell r="C584" t="str">
            <v>CA - Staples - Ontario - Milliken - CA - Staples - Ontario - Milliken</v>
          </cell>
        </row>
        <row r="585">
          <cell r="B585" t="str">
            <v>W716</v>
          </cell>
          <cell r="C585" t="str">
            <v>CA - Staples - Yorba Linda - CA - Staples - Yorba Linda</v>
          </cell>
        </row>
        <row r="586">
          <cell r="B586" t="str">
            <v>W717</v>
          </cell>
          <cell r="C586" t="str">
            <v>Staples-La Mirada - SunE ST16 La Mirada, LLC</v>
          </cell>
        </row>
        <row r="587">
          <cell r="B587" t="str">
            <v>W718</v>
          </cell>
          <cell r="C587" t="str">
            <v>CA - Staples - Aliso Viejo - CA - Staples - Aliso Viejo</v>
          </cell>
        </row>
        <row r="588">
          <cell r="B588" t="str">
            <v>W719</v>
          </cell>
          <cell r="C588" t="str">
            <v>Staples-Stockton - SunE ST6 Stockton, LLC</v>
          </cell>
        </row>
        <row r="589">
          <cell r="B589" t="str">
            <v>W720</v>
          </cell>
          <cell r="C589" t="str">
            <v>CA - DOT - Caltrans-Stockton - CA - DOT - Caltrans-Stockton</v>
          </cell>
        </row>
        <row r="590">
          <cell r="B590" t="str">
            <v>W721</v>
          </cell>
          <cell r="C590" t="str">
            <v>CA - Staples - Napa - CA - Staples - Napa</v>
          </cell>
        </row>
        <row r="591">
          <cell r="B591" t="str">
            <v>W722</v>
          </cell>
          <cell r="C591" t="str">
            <v>Kohls-Brentwood - SunE KHL5 Brentwood, LLC</v>
          </cell>
        </row>
        <row r="592">
          <cell r="B592" t="str">
            <v>W723</v>
          </cell>
          <cell r="C592" t="str">
            <v>CA - Kohl's - Santa Rosa - CA - Kohl's - Santa Rosa</v>
          </cell>
        </row>
        <row r="593">
          <cell r="B593" t="str">
            <v>W724</v>
          </cell>
          <cell r="C593" t="str">
            <v>Coyote Canyon Energy - Coyote Canyon Energy</v>
          </cell>
        </row>
        <row r="594">
          <cell r="B594" t="str">
            <v>W724</v>
          </cell>
          <cell r="C594" t="str">
            <v>Coyote Canyon Energy - Coyote Canyon Energy</v>
          </cell>
        </row>
        <row r="595">
          <cell r="B595" t="str">
            <v>W725</v>
          </cell>
          <cell r="C595" t="str">
            <v>Badger Filtration Plant - Badger Filtration Plant</v>
          </cell>
        </row>
        <row r="596">
          <cell r="B596" t="str">
            <v>W727</v>
          </cell>
          <cell r="C596" t="str">
            <v>CA - Walgreens - San Diego WG17 - CA - Walgreens - San Diego WG17</v>
          </cell>
        </row>
        <row r="597">
          <cell r="B597" t="str">
            <v>W728</v>
          </cell>
          <cell r="C597" t="str">
            <v>Dillon - Dillon Wind LLC</v>
          </cell>
        </row>
        <row r="598">
          <cell r="B598" t="str">
            <v>W729</v>
          </cell>
          <cell r="C598" t="str">
            <v>Horseshoe Bend Wind Park - Horseshoe Bend Wind Park</v>
          </cell>
        </row>
        <row r="599">
          <cell r="B599" t="str">
            <v>W730</v>
          </cell>
          <cell r="C599" t="str">
            <v>Sycamore Energy 1 LLC - Sycamore Energy 1 LLC</v>
          </cell>
        </row>
        <row r="600">
          <cell r="B600" t="str">
            <v>W731</v>
          </cell>
          <cell r="C600" t="str">
            <v>GRS - Sycamore II - GRS - Sycamore II</v>
          </cell>
        </row>
        <row r="601">
          <cell r="B601" t="str">
            <v>W732</v>
          </cell>
          <cell r="C601" t="str">
            <v>GREEN RIDGE POWER LLC (10 MW) - GREEN RIDGE POWER LLC (10 MW)</v>
          </cell>
        </row>
        <row r="602">
          <cell r="B602" t="str">
            <v>W740</v>
          </cell>
          <cell r="C602" t="str">
            <v>GREEN RIDGE POWER LLC  (70 MW-B) - GREEN RIDGE POWER LLC (70 MW-B)</v>
          </cell>
        </row>
        <row r="603">
          <cell r="B603" t="str">
            <v>W741</v>
          </cell>
          <cell r="C603" t="str">
            <v>GREEN RIDGE POWER LLC  (70 MW-C) - GREEN RIDGE POWER LLC (70 MW-C)</v>
          </cell>
        </row>
        <row r="604">
          <cell r="B604" t="str">
            <v>W742</v>
          </cell>
          <cell r="C604" t="str">
            <v>GREEN RIDGE POWER LLC (70 MW-D) - GREEN RIDGE POWER LLC (70 MW-D)</v>
          </cell>
        </row>
        <row r="605">
          <cell r="B605" t="str">
            <v>W744</v>
          </cell>
          <cell r="C605" t="str">
            <v>Ormesa Geothermal I - Ormesa II</v>
          </cell>
        </row>
        <row r="606">
          <cell r="B606" t="str">
            <v>W745</v>
          </cell>
          <cell r="C606" t="str">
            <v>Ormesa Geothermal I - Geo East Mesa III</v>
          </cell>
        </row>
        <row r="607">
          <cell r="B607" t="str">
            <v>W746</v>
          </cell>
          <cell r="C607" t="str">
            <v>Coso Finance Partners (Navy I) - Unit 2</v>
          </cell>
        </row>
        <row r="608">
          <cell r="B608" t="str">
            <v>W747</v>
          </cell>
          <cell r="C608" t="str">
            <v>Coso Finance Partners (Navy I) - Unit 3</v>
          </cell>
        </row>
        <row r="609">
          <cell r="B609" t="str">
            <v>W748</v>
          </cell>
          <cell r="C609" t="str">
            <v>Coso Energy Developers - Unit 2</v>
          </cell>
        </row>
        <row r="610">
          <cell r="B610" t="str">
            <v>W749</v>
          </cell>
          <cell r="C610" t="str">
            <v>Altwind 3 - Altwind 3</v>
          </cell>
        </row>
        <row r="611">
          <cell r="B611" t="str">
            <v>W751</v>
          </cell>
          <cell r="C611" t="str">
            <v>FPL Energy Green Power Wind, LLC - FPL Energy Green Power Wind, LLC</v>
          </cell>
        </row>
        <row r="612">
          <cell r="B612" t="str">
            <v>W752</v>
          </cell>
          <cell r="C612" t="str">
            <v>Etiwanda - MWD - Etiwanda - MWD</v>
          </cell>
        </row>
        <row r="613">
          <cell r="B613" t="str">
            <v>W754</v>
          </cell>
          <cell r="C613" t="str">
            <v>Calaveras Yuba Hydro #1 - Calaveras Yuba Hydro #1</v>
          </cell>
        </row>
        <row r="614">
          <cell r="B614" t="str">
            <v>W755</v>
          </cell>
          <cell r="C614" t="str">
            <v>Calaveras Yuba Hydro #2 - Calaveras Yuba Hydro #2</v>
          </cell>
        </row>
        <row r="615">
          <cell r="B615" t="str">
            <v>W756</v>
          </cell>
          <cell r="C615" t="str">
            <v>Calaveras Yuba Hydro #3 - Calaveras Yuba Hydro #3</v>
          </cell>
        </row>
        <row r="616">
          <cell r="B616" t="str">
            <v>W757</v>
          </cell>
          <cell r="C616" t="str">
            <v>Orange Cove Irrigation District - Orange Cove Irrigation District</v>
          </cell>
        </row>
        <row r="617">
          <cell r="B617" t="str">
            <v>W758</v>
          </cell>
          <cell r="C617" t="str">
            <v>Three Forks Water Power Project - Three Forks Water Power Project</v>
          </cell>
        </row>
        <row r="618">
          <cell r="B618" t="str">
            <v>W759</v>
          </cell>
          <cell r="C618" t="str">
            <v>Wheelabrator Shasta - Wheelabrator Shasta</v>
          </cell>
        </row>
        <row r="619">
          <cell r="B619" t="str">
            <v>W760</v>
          </cell>
          <cell r="C619" t="str">
            <v>Coffin Butte Resource Project - Coffin Butte Phase II</v>
          </cell>
        </row>
        <row r="620">
          <cell r="B620" t="str">
            <v>W761</v>
          </cell>
          <cell r="C620" t="str">
            <v>Kelly Ridge Powerhouse - Kelly Ridge PowerHouse</v>
          </cell>
        </row>
        <row r="621">
          <cell r="B621" t="str">
            <v>W762</v>
          </cell>
          <cell r="C621" t="str">
            <v>Diablo Winds, LLC - Diablo Winds, LLC</v>
          </cell>
        </row>
        <row r="622">
          <cell r="B622" t="str">
            <v>W763</v>
          </cell>
          <cell r="C622" t="str">
            <v>Mc Swain Powerhouse - Mc Swain Powerhouse</v>
          </cell>
        </row>
        <row r="623">
          <cell r="B623" t="str">
            <v>W764</v>
          </cell>
          <cell r="C623" t="str">
            <v>French Meadows Powerhouse - French Meadows Powerhouse</v>
          </cell>
        </row>
        <row r="624">
          <cell r="B624" t="str">
            <v>W765</v>
          </cell>
          <cell r="C624" t="str">
            <v>Oxbow Powerhouse - Oxbow Powerhouse</v>
          </cell>
        </row>
        <row r="625">
          <cell r="B625" t="str">
            <v>W766</v>
          </cell>
          <cell r="C625" t="str">
            <v>Unit 3 - Unit 3- San Bernardino MWD</v>
          </cell>
        </row>
        <row r="626">
          <cell r="B626" t="str">
            <v>W769</v>
          </cell>
          <cell r="C626" t="str">
            <v>Waste Management Renewable Energy - Waste Management Renewable Energy Unit 2</v>
          </cell>
        </row>
        <row r="627">
          <cell r="B627" t="str">
            <v>W770</v>
          </cell>
          <cell r="C627" t="str">
            <v>Monterey Regional Waste Management District - MRWMD U2J02</v>
          </cell>
        </row>
        <row r="628">
          <cell r="B628" t="str">
            <v>W771</v>
          </cell>
          <cell r="C628" t="str">
            <v>Monterey Regional Waste Management District - MRWMD U3J98</v>
          </cell>
        </row>
        <row r="629">
          <cell r="B629" t="str">
            <v>W772</v>
          </cell>
          <cell r="C629" t="str">
            <v>Marengo II - Marengo II</v>
          </cell>
        </row>
        <row r="630">
          <cell r="B630" t="str">
            <v>W774</v>
          </cell>
          <cell r="C630" t="str">
            <v>Condon Wind Power Project - Condon Wind Power Project</v>
          </cell>
        </row>
        <row r="631">
          <cell r="B631" t="str">
            <v>W778</v>
          </cell>
          <cell r="C631" t="str">
            <v>Yuba City Wastewater Treatment Facility - Yuba City</v>
          </cell>
        </row>
        <row r="632">
          <cell r="B632" t="str">
            <v>W779</v>
          </cell>
          <cell r="C632" t="str">
            <v>CA - Roche - Pleasanton - CA - Roche - Pleasanton</v>
          </cell>
        </row>
        <row r="633">
          <cell r="B633" t="str">
            <v>W780</v>
          </cell>
          <cell r="C633" t="str">
            <v>CA - Happy Valley SD - Cloverdale - CA - Happy Valley SD - Cloverdale</v>
          </cell>
        </row>
        <row r="634">
          <cell r="B634" t="str">
            <v>W781</v>
          </cell>
          <cell r="C634" t="str">
            <v>Happy Valley - Happy Valley - Cloverdale (2)</v>
          </cell>
        </row>
        <row r="635">
          <cell r="B635" t="str">
            <v>W783</v>
          </cell>
          <cell r="C635" t="str">
            <v>CA - Macys 1 - Temecula 51A - CA - Macys 1 - Temecula 51A</v>
          </cell>
        </row>
        <row r="636">
          <cell r="B636" t="str">
            <v>W784</v>
          </cell>
          <cell r="C636" t="str">
            <v>CA - Macys 1 - Simi Valley - CA - Macys 1 - Simi Valley</v>
          </cell>
        </row>
        <row r="637">
          <cell r="B637" t="str">
            <v>W785</v>
          </cell>
          <cell r="C637" t="str">
            <v>CA - Macys 1 - Puente Hills - CA - Macys 1 - Puente Hills</v>
          </cell>
        </row>
        <row r="638">
          <cell r="B638" t="str">
            <v>W786</v>
          </cell>
          <cell r="C638" t="str">
            <v>CA - Macys 1 - Newpark - CA - Macys 1 - Newpark</v>
          </cell>
        </row>
        <row r="639">
          <cell r="B639" t="str">
            <v>W787</v>
          </cell>
          <cell r="C639" t="str">
            <v>Beardsley - Beardsley</v>
          </cell>
        </row>
        <row r="640">
          <cell r="B640" t="str">
            <v>W788</v>
          </cell>
          <cell r="C640" t="str">
            <v>Tulloch - Tulloch</v>
          </cell>
        </row>
        <row r="641">
          <cell r="B641" t="str">
            <v>W790</v>
          </cell>
          <cell r="C641" t="str">
            <v>Pacific Lumber Co. - Pacific Lumber Co. Unit 2</v>
          </cell>
        </row>
        <row r="642">
          <cell r="B642" t="str">
            <v>W791</v>
          </cell>
          <cell r="C642" t="str">
            <v>Pacific Lumber Co. - Pacific Lumber Co. Unit 3</v>
          </cell>
        </row>
        <row r="643">
          <cell r="B643" t="str">
            <v>W792</v>
          </cell>
          <cell r="C643" t="str">
            <v>Second Imperial Geothermal - OEC 8 - Heber South</v>
          </cell>
        </row>
        <row r="644">
          <cell r="B644" t="str">
            <v>W793</v>
          </cell>
          <cell r="C644" t="str">
            <v>Second Imperial Geothermal - OEC-7 - Gould 2</v>
          </cell>
        </row>
        <row r="645">
          <cell r="B645" t="str">
            <v>W794</v>
          </cell>
          <cell r="C645" t="str">
            <v>Post Falls HED - Post Falls 2</v>
          </cell>
        </row>
        <row r="646">
          <cell r="B646" t="str">
            <v>W795</v>
          </cell>
          <cell r="C646" t="str">
            <v>Post Falls HED - Post Falls 3</v>
          </cell>
        </row>
        <row r="647">
          <cell r="B647" t="str">
            <v>W796</v>
          </cell>
          <cell r="C647" t="str">
            <v>Post Falls HED - Post Falls 4</v>
          </cell>
        </row>
        <row r="648">
          <cell r="B648" t="str">
            <v>W797</v>
          </cell>
          <cell r="C648" t="str">
            <v>Kettle Falls Woodwaste Plant - Kettle Falls 2</v>
          </cell>
        </row>
        <row r="649">
          <cell r="B649" t="str">
            <v>W797</v>
          </cell>
          <cell r="C649" t="str">
            <v>Kettle Falls Woodwaste Plant - Kettle Falls 2</v>
          </cell>
        </row>
        <row r="650">
          <cell r="B650" t="str">
            <v>W798</v>
          </cell>
          <cell r="C650" t="str">
            <v>Friant Power Authority - Friant Power Authority - M1 Unit</v>
          </cell>
        </row>
        <row r="651">
          <cell r="B651" t="str">
            <v>W799</v>
          </cell>
          <cell r="C651" t="str">
            <v>Friant Power Authority - Friant Power Authority - RO1 Unit</v>
          </cell>
        </row>
        <row r="652">
          <cell r="B652" t="str">
            <v>W801</v>
          </cell>
          <cell r="C652" t="str">
            <v>Caprock Wind Farm - Caprock Wind Farm</v>
          </cell>
        </row>
        <row r="653">
          <cell r="B653" t="str">
            <v>W802</v>
          </cell>
          <cell r="C653" t="str">
            <v>Caprock Wind Farm - Caprock Wind Farm2</v>
          </cell>
        </row>
        <row r="654">
          <cell r="B654" t="str">
            <v>W803</v>
          </cell>
          <cell r="C654" t="str">
            <v>San Juan Mesa - San Juan Mesa</v>
          </cell>
        </row>
        <row r="655">
          <cell r="B655" t="str">
            <v>W804</v>
          </cell>
          <cell r="C655" t="str">
            <v>Chowchilla Biomass Facility - Chowchilla Biomass Facility</v>
          </cell>
        </row>
        <row r="656">
          <cell r="B656" t="str">
            <v>W805</v>
          </cell>
          <cell r="C656" t="str">
            <v>Rattlesnake Road - Rattlesnake Road</v>
          </cell>
        </row>
        <row r="657">
          <cell r="B657" t="str">
            <v>W806</v>
          </cell>
          <cell r="C657" t="str">
            <v>Wheat Field - Wheat Field</v>
          </cell>
        </row>
        <row r="658">
          <cell r="B658" t="str">
            <v>W807</v>
          </cell>
          <cell r="C658" t="str">
            <v>El Nido Biomass Facility - El Nido Biomass Facility</v>
          </cell>
        </row>
        <row r="659">
          <cell r="B659" t="str">
            <v>W808</v>
          </cell>
          <cell r="C659" t="str">
            <v>Mountain View - Mountain View I</v>
          </cell>
        </row>
        <row r="660">
          <cell r="B660" t="str">
            <v>W809</v>
          </cell>
          <cell r="C660" t="str">
            <v>Mountain View - Mountain View II</v>
          </cell>
        </row>
        <row r="661">
          <cell r="B661" t="str">
            <v>W811</v>
          </cell>
          <cell r="C661" t="str">
            <v>Shiloh Wind Project 2, LLC - Shiloh Wind Project 2, LLC</v>
          </cell>
        </row>
        <row r="662">
          <cell r="B662" t="str">
            <v>W813</v>
          </cell>
          <cell r="C662" t="str">
            <v>stimson lumber-plummer - stimson-plummer</v>
          </cell>
        </row>
        <row r="663">
          <cell r="B663" t="str">
            <v>W817</v>
          </cell>
          <cell r="C663" t="str">
            <v>Klondike IIIa - Klondike Wind Power IIIa</v>
          </cell>
        </row>
        <row r="664">
          <cell r="B664" t="str">
            <v>W818</v>
          </cell>
          <cell r="C664" t="str">
            <v>Glacier Wind 1 - Glacier Wind 1</v>
          </cell>
        </row>
        <row r="665">
          <cell r="B665" t="str">
            <v>W822</v>
          </cell>
          <cell r="C665" t="str">
            <v>Cassia Wind Farm - Cassia Wind Farm LLC</v>
          </cell>
        </row>
        <row r="666">
          <cell r="B666" t="str">
            <v>W823</v>
          </cell>
          <cell r="C666" t="str">
            <v>Cassia Gulch Wind Park - Cassia Gulch Wind Park LLC</v>
          </cell>
        </row>
        <row r="667">
          <cell r="B667" t="str">
            <v>W824</v>
          </cell>
          <cell r="C667" t="str">
            <v>Roosevelt Biogas #1 - LFG Engine #1</v>
          </cell>
        </row>
        <row r="668">
          <cell r="B668" t="str">
            <v>W825</v>
          </cell>
          <cell r="C668" t="str">
            <v>Roosevelt Biogas #1 - LFG Engine #2</v>
          </cell>
        </row>
        <row r="669">
          <cell r="B669" t="str">
            <v>W826</v>
          </cell>
          <cell r="C669" t="str">
            <v>Roosevelt Biogas #1 - LFG Engine #3</v>
          </cell>
        </row>
        <row r="670">
          <cell r="B670" t="str">
            <v>W827</v>
          </cell>
          <cell r="C670" t="str">
            <v>Roosevelt Biogas #1 - LFG Engine #4</v>
          </cell>
        </row>
        <row r="671">
          <cell r="B671" t="str">
            <v>W828</v>
          </cell>
          <cell r="C671" t="str">
            <v>Roosevelt Biogas #1 - LFG Engine #5</v>
          </cell>
        </row>
        <row r="672">
          <cell r="B672" t="str">
            <v>W831</v>
          </cell>
          <cell r="C672" t="str">
            <v>Fossil Gulch Wind Park - Fossil Gulch Wind Park</v>
          </cell>
        </row>
        <row r="673">
          <cell r="B673" t="str">
            <v>W833</v>
          </cell>
          <cell r="C673" t="str">
            <v>Condon Wind Power Project - Condon Phase II</v>
          </cell>
        </row>
        <row r="674">
          <cell r="B674" t="str">
            <v>W834</v>
          </cell>
          <cell r="C674" t="str">
            <v>Cabazon Wind Partners - Cabazon Wind Partners</v>
          </cell>
        </row>
        <row r="675">
          <cell r="B675" t="str">
            <v>W835</v>
          </cell>
          <cell r="C675" t="str">
            <v>Whitewater Hill Wind Partners - Whitewater Hill Wind Partners</v>
          </cell>
        </row>
        <row r="676">
          <cell r="B676" t="str">
            <v>W836</v>
          </cell>
          <cell r="C676" t="str">
            <v>Kaiser Building 7 - Kaiser Building 7</v>
          </cell>
        </row>
        <row r="677">
          <cell r="B677" t="str">
            <v>W837</v>
          </cell>
          <cell r="C677" t="str">
            <v>Staples-Poway #90 - SunE ST90 Poway, LLC</v>
          </cell>
        </row>
        <row r="678">
          <cell r="B678" t="str">
            <v>W838</v>
          </cell>
          <cell r="C678" t="str">
            <v>CA - Kohl's - Bakersfield - Gosford - CA - Kohl's - Bakersfield - Gosford</v>
          </cell>
        </row>
        <row r="679">
          <cell r="B679" t="str">
            <v>W839</v>
          </cell>
          <cell r="C679" t="str">
            <v>Biglow Canyon Wind Farm - Biglow Phase 1</v>
          </cell>
        </row>
        <row r="680">
          <cell r="B680" t="str">
            <v>W844</v>
          </cell>
          <cell r="C680" t="str">
            <v>Sacramento Soleil, LLC - Sacramento Soleil, LLC</v>
          </cell>
        </row>
        <row r="681">
          <cell r="B681" t="str">
            <v>W845</v>
          </cell>
          <cell r="C681" t="str">
            <v>CVFA Cogen 1 - CVFA Cogen 1</v>
          </cell>
        </row>
        <row r="682">
          <cell r="B682" t="str">
            <v>W845</v>
          </cell>
          <cell r="C682" t="str">
            <v>CVFA Cogen 1 - CVFA Cogen 1</v>
          </cell>
        </row>
        <row r="683">
          <cell r="B683" t="str">
            <v>W846</v>
          </cell>
          <cell r="C683" t="str">
            <v>Cal Expo Parking Solarport - Cal Expo Solarport</v>
          </cell>
        </row>
        <row r="684">
          <cell r="B684" t="str">
            <v>W848</v>
          </cell>
          <cell r="C684" t="str">
            <v>CA - Kohl's - Chico - CA - Kohl's - Chico</v>
          </cell>
        </row>
        <row r="685">
          <cell r="B685" t="str">
            <v>W849</v>
          </cell>
          <cell r="C685" t="str">
            <v>Ripon Solar - Phase II</v>
          </cell>
        </row>
        <row r="686">
          <cell r="B686" t="str">
            <v>W851</v>
          </cell>
          <cell r="C686" t="str">
            <v>Whiskeytown - Whiskeytown</v>
          </cell>
        </row>
        <row r="687">
          <cell r="B687" t="str">
            <v>W852</v>
          </cell>
          <cell r="C687" t="str">
            <v>Sierra Pacific Sonora - Sierra Pacific Sonora</v>
          </cell>
        </row>
        <row r="688">
          <cell r="B688" t="str">
            <v>W853</v>
          </cell>
          <cell r="C688" t="str">
            <v>Staples - Santee, CA #821 - SunE ST96 Santee, LLC</v>
          </cell>
        </row>
        <row r="689">
          <cell r="B689" t="str">
            <v>W854</v>
          </cell>
          <cell r="C689" t="str">
            <v>Staples - Lake Elsinore, CA (#1387) - SunE ST20 Lake Elsinore, LLC</v>
          </cell>
        </row>
        <row r="690">
          <cell r="B690" t="str">
            <v>W855</v>
          </cell>
          <cell r="C690" t="str">
            <v>Staples - San Clemente, CA (#891) - SunE ST21 San Clemente, LLC</v>
          </cell>
        </row>
        <row r="691">
          <cell r="B691" t="str">
            <v>W856</v>
          </cell>
          <cell r="C691" t="str">
            <v>Staples - Costa Mesa, CA (#1078) - SunE ST76 Costa Mesa, LLC</v>
          </cell>
        </row>
        <row r="692">
          <cell r="B692" t="str">
            <v>W857</v>
          </cell>
          <cell r="C692" t="str">
            <v>Woodland Biomass Power - Woodland Biomass Power</v>
          </cell>
        </row>
        <row r="693">
          <cell r="B693" t="str">
            <v>W858</v>
          </cell>
          <cell r="C693" t="str">
            <v>Puente Hills Energy Recovery - Puente Hills Gas-to-Energy Facility Phase II  Gen3</v>
          </cell>
        </row>
        <row r="694">
          <cell r="B694" t="str">
            <v>W859</v>
          </cell>
          <cell r="C694" t="str">
            <v>Puente Hills Energy Recovery - Puente Hills Gas-to-Energy Facility Phase II Gen4</v>
          </cell>
        </row>
        <row r="695">
          <cell r="B695" t="str">
            <v>W860</v>
          </cell>
          <cell r="C695" t="str">
            <v>Puente Hills Energy Recovery - Puente Hills Gas-to-Energy Facility Phase II Gen5</v>
          </cell>
        </row>
        <row r="696">
          <cell r="B696" t="str">
            <v>W861</v>
          </cell>
          <cell r="C696" t="str">
            <v>North Brawley Project - OEC 1 - North Brawley</v>
          </cell>
        </row>
        <row r="697">
          <cell r="B697" t="str">
            <v>W862</v>
          </cell>
          <cell r="C697" t="str">
            <v>North Brawley Project - OEC 2 - North Brawley</v>
          </cell>
        </row>
        <row r="698">
          <cell r="B698" t="str">
            <v>W863</v>
          </cell>
          <cell r="C698" t="str">
            <v>North Brawley Project - OEC 3 - North Brawley</v>
          </cell>
        </row>
        <row r="699">
          <cell r="B699" t="str">
            <v>W864</v>
          </cell>
          <cell r="C699" t="str">
            <v>North Brawley Project - OEC 4 - North Brawley</v>
          </cell>
        </row>
        <row r="700">
          <cell r="B700" t="str">
            <v>W865</v>
          </cell>
          <cell r="C700" t="str">
            <v>North Brawley Project - OEC 5 - North Brawley</v>
          </cell>
        </row>
        <row r="701">
          <cell r="B701" t="str">
            <v>W866</v>
          </cell>
          <cell r="C701" t="str">
            <v>Total Energy Facility - TEF - GEN 1</v>
          </cell>
        </row>
        <row r="702">
          <cell r="B702" t="str">
            <v>W866</v>
          </cell>
          <cell r="C702" t="str">
            <v>Total Energy Facility - TEF - GEN 1</v>
          </cell>
        </row>
        <row r="703">
          <cell r="B703" t="str">
            <v>W867</v>
          </cell>
          <cell r="C703" t="str">
            <v>Total Energy Facility - TEF - GEN2</v>
          </cell>
        </row>
        <row r="704">
          <cell r="B704" t="str">
            <v>W867</v>
          </cell>
          <cell r="C704" t="str">
            <v>Total Energy Facility - TEF - GEN2</v>
          </cell>
        </row>
        <row r="705">
          <cell r="B705" t="str">
            <v>W868</v>
          </cell>
          <cell r="C705" t="str">
            <v>Total Energy Facility - TEF - GEN3</v>
          </cell>
        </row>
        <row r="706">
          <cell r="B706" t="str">
            <v>W868</v>
          </cell>
          <cell r="C706" t="str">
            <v>Total Energy Facility - TEF - GEN3</v>
          </cell>
        </row>
        <row r="707">
          <cell r="B707" t="str">
            <v>W870</v>
          </cell>
          <cell r="C707" t="str">
            <v>Gorge Energy Division - TG3</v>
          </cell>
        </row>
        <row r="708">
          <cell r="B708" t="str">
            <v>W871</v>
          </cell>
          <cell r="C708" t="str">
            <v>Robert O. Schulz Solar Farm - Robert O. Schulz Solar Farm</v>
          </cell>
        </row>
        <row r="709">
          <cell r="B709" t="str">
            <v>W873</v>
          </cell>
          <cell r="C709" t="str">
            <v>The Athenian School - The Athenian School - Gym Meter</v>
          </cell>
        </row>
        <row r="710">
          <cell r="B710" t="str">
            <v>W874</v>
          </cell>
          <cell r="C710" t="str">
            <v>Pelton - Pelton Gen 1</v>
          </cell>
        </row>
        <row r="711">
          <cell r="B711" t="str">
            <v>W875</v>
          </cell>
          <cell r="C711" t="str">
            <v>Pelton - Pelton Gen 2</v>
          </cell>
        </row>
        <row r="712">
          <cell r="B712" t="str">
            <v>W876</v>
          </cell>
          <cell r="C712" t="str">
            <v>Pelton - Pelton Gen 3</v>
          </cell>
        </row>
        <row r="713">
          <cell r="B713" t="str">
            <v>W877</v>
          </cell>
          <cell r="C713" t="str">
            <v>Round Butte - Round Butte 1</v>
          </cell>
        </row>
        <row r="714">
          <cell r="B714" t="str">
            <v>W878</v>
          </cell>
          <cell r="C714" t="str">
            <v>Round Butte - Round Butte 2</v>
          </cell>
        </row>
        <row r="715">
          <cell r="B715" t="str">
            <v>W878</v>
          </cell>
          <cell r="C715" t="str">
            <v>Round Butte - Round Butte 2</v>
          </cell>
        </row>
        <row r="716">
          <cell r="B716" t="str">
            <v>W878</v>
          </cell>
          <cell r="C716" t="str">
            <v>Round Butte - Round Butte 2</v>
          </cell>
        </row>
        <row r="717">
          <cell r="B717" t="str">
            <v>W879</v>
          </cell>
          <cell r="C717" t="str">
            <v>Round Butte - Round Butte 3</v>
          </cell>
        </row>
        <row r="718">
          <cell r="B718" t="str">
            <v>W879</v>
          </cell>
          <cell r="C718" t="str">
            <v>Round Butte - Round Butte 3</v>
          </cell>
        </row>
        <row r="719">
          <cell r="B719" t="str">
            <v>W879</v>
          </cell>
          <cell r="C719" t="str">
            <v>Round Butte - Round Butte 3</v>
          </cell>
        </row>
        <row r="720">
          <cell r="B720" t="str">
            <v>W880</v>
          </cell>
          <cell r="C720" t="str">
            <v>New Mexico Wind Energy Center - NMWEC</v>
          </cell>
        </row>
        <row r="721">
          <cell r="B721" t="str">
            <v>W881</v>
          </cell>
          <cell r="C721" t="str">
            <v>The Athenian School - The Athenian School - Admin Meter</v>
          </cell>
        </row>
        <row r="722">
          <cell r="B722" t="str">
            <v>W882</v>
          </cell>
          <cell r="C722" t="str">
            <v>Happy Jack - Happy Jack</v>
          </cell>
        </row>
        <row r="723">
          <cell r="B723" t="str">
            <v>W883</v>
          </cell>
          <cell r="C723" t="str">
            <v>CM10 - CM10</v>
          </cell>
        </row>
        <row r="724">
          <cell r="B724" t="str">
            <v>W886</v>
          </cell>
          <cell r="C724" t="str">
            <v>Walgreens - Hillsboro, OR #6831 - SunE WG6831 Hillsboro, LLC</v>
          </cell>
        </row>
        <row r="725">
          <cell r="B725" t="str">
            <v>W887</v>
          </cell>
          <cell r="C725" t="str">
            <v>Walgreens - Milwaukie, OR (#9544) - SunE WG9544 Milwaukie, LLC</v>
          </cell>
        </row>
        <row r="726">
          <cell r="B726" t="str">
            <v>W888</v>
          </cell>
          <cell r="C726" t="str">
            <v>Walgreens - 82nd Portland, OR (#1100) - SunE WG1100 Portland, LLC</v>
          </cell>
        </row>
        <row r="727">
          <cell r="B727" t="str">
            <v>W889</v>
          </cell>
          <cell r="C727" t="str">
            <v>Walgreens - 12335 Glisan, Portland, OR (#6426) - SunE WG6426 Portland, LLC</v>
          </cell>
        </row>
        <row r="728">
          <cell r="B728" t="str">
            <v>W890</v>
          </cell>
          <cell r="C728" t="str">
            <v>JBY Facility - Rooftops - Multnomah, OR - SunE Multnomah JBY, LLC</v>
          </cell>
        </row>
        <row r="729">
          <cell r="B729" t="str">
            <v>W891</v>
          </cell>
          <cell r="C729" t="str">
            <v>Walgreens - Troutdale, OR (#5910) - SunE WG5910 Troutdale, LLC</v>
          </cell>
        </row>
        <row r="730">
          <cell r="B730" t="str">
            <v>W892</v>
          </cell>
          <cell r="C730" t="str">
            <v>Cedar Creek - Cedar Creek</v>
          </cell>
        </row>
        <row r="731">
          <cell r="B731" t="str">
            <v>W893</v>
          </cell>
          <cell r="C731" t="str">
            <v>Logan Wind Energy - Logan</v>
          </cell>
        </row>
        <row r="732">
          <cell r="B732" t="str">
            <v>W894</v>
          </cell>
          <cell r="C732" t="str">
            <v>Peetz Table Wind Energy - Peetz Table</v>
          </cell>
        </row>
        <row r="733">
          <cell r="B733" t="str">
            <v>W895</v>
          </cell>
          <cell r="C733" t="str">
            <v>Twin Buttes - Twin Buttes</v>
          </cell>
        </row>
        <row r="734">
          <cell r="B734" t="str">
            <v>W896</v>
          </cell>
          <cell r="C734" t="str">
            <v>Spring Canyon - Spring Canyon</v>
          </cell>
        </row>
        <row r="735">
          <cell r="B735" t="str">
            <v>W897</v>
          </cell>
          <cell r="C735" t="str">
            <v>Willow Creek Energy Center - Willow Creek Energy Center</v>
          </cell>
        </row>
        <row r="736">
          <cell r="B736" t="str">
            <v>W898</v>
          </cell>
          <cell r="C736" t="str">
            <v>Roche Palo Alto - Roche Palo Alto S3</v>
          </cell>
        </row>
        <row r="737">
          <cell r="B737" t="str">
            <v>W899</v>
          </cell>
          <cell r="C737" t="str">
            <v>Roche Palo Alto - Roche Palo Alto S2</v>
          </cell>
        </row>
        <row r="738">
          <cell r="B738" t="str">
            <v>W900</v>
          </cell>
          <cell r="C738" t="str">
            <v>Roche Palo Alto - Roche Palo Alto R3</v>
          </cell>
        </row>
        <row r="739">
          <cell r="B739" t="str">
            <v>W901</v>
          </cell>
          <cell r="C739" t="str">
            <v>Roche Palo Alto - Roche Palo Alto R6W</v>
          </cell>
        </row>
        <row r="740">
          <cell r="B740" t="str">
            <v>W902</v>
          </cell>
          <cell r="C740" t="str">
            <v>Roche Palo Alto - Roche Palo Alto R6E</v>
          </cell>
        </row>
        <row r="741">
          <cell r="B741" t="str">
            <v>W903</v>
          </cell>
          <cell r="C741" t="str">
            <v>Roche Palo Alto - Roche Palo Alto A2</v>
          </cell>
        </row>
        <row r="742">
          <cell r="B742" t="str">
            <v>W904</v>
          </cell>
          <cell r="C742" t="str">
            <v>Roche Palo Alto - Roche Palo Alto A5</v>
          </cell>
        </row>
        <row r="743">
          <cell r="B743" t="str">
            <v>W905</v>
          </cell>
          <cell r="C743" t="str">
            <v>El Dorado Powerhouse - ElDorado_7_unit1</v>
          </cell>
        </row>
        <row r="744">
          <cell r="B744" t="str">
            <v>W906</v>
          </cell>
          <cell r="C744" t="str">
            <v>El Dorado Powerhouse - ElDorado_7_unit2</v>
          </cell>
        </row>
        <row r="745">
          <cell r="B745" t="str">
            <v>W907</v>
          </cell>
          <cell r="C745" t="str">
            <v>Threemile Canyon Wind - Threemile Canyon Wind</v>
          </cell>
        </row>
        <row r="746">
          <cell r="B746" t="str">
            <v>W908</v>
          </cell>
          <cell r="C746" t="str">
            <v>Badlands Landfill - Badlands Gen1</v>
          </cell>
        </row>
        <row r="747">
          <cell r="B747" t="str">
            <v>W910</v>
          </cell>
          <cell r="C747" t="str">
            <v>Colorado Green - Colorado Green</v>
          </cell>
        </row>
        <row r="748">
          <cell r="B748" t="str">
            <v>W912</v>
          </cell>
          <cell r="C748" t="str">
            <v>Dillard Powerhouse - Dillard Power Plant</v>
          </cell>
        </row>
        <row r="749">
          <cell r="B749" t="str">
            <v>W913</v>
          </cell>
          <cell r="C749" t="str">
            <v>Walgreens - Oregon City, OR #3801 - SunE WG3801 Oregon City, LLC</v>
          </cell>
        </row>
        <row r="750">
          <cell r="B750" t="str">
            <v>W914</v>
          </cell>
          <cell r="C750" t="str">
            <v>Apparel Dorman - Apparel Dorman (30-90 Dorman)</v>
          </cell>
        </row>
        <row r="751">
          <cell r="B751" t="str">
            <v>W915</v>
          </cell>
          <cell r="C751" t="str">
            <v>Apparel Palou - Apparel Palou (2225 Palou)</v>
          </cell>
        </row>
        <row r="752">
          <cell r="B752" t="str">
            <v>W916</v>
          </cell>
          <cell r="C752" t="str">
            <v>Barneveld Dorman - Barneveld Dorman (1-55 Dorman)</v>
          </cell>
        </row>
        <row r="753">
          <cell r="B753" t="str">
            <v>W917</v>
          </cell>
          <cell r="C753" t="str">
            <v>SLRP-Padre Dam-Oak - SunE PD Oak, LLC</v>
          </cell>
        </row>
        <row r="754">
          <cell r="B754" t="str">
            <v>W918</v>
          </cell>
          <cell r="C754" t="str">
            <v>SLRP-Padre Dam-Willow - SunE PD Willow, LLC</v>
          </cell>
        </row>
        <row r="755">
          <cell r="B755" t="str">
            <v>W919</v>
          </cell>
          <cell r="C755" t="str">
            <v>SLRP-Padre Dam-Sycamore - SunE PD Sycamore, LLC</v>
          </cell>
        </row>
        <row r="756">
          <cell r="B756" t="str">
            <v>W920</v>
          </cell>
          <cell r="C756" t="str">
            <v>Staples - Rialto, CA (DC) - Expansion - SunE STDC1 Rialto, LLC</v>
          </cell>
        </row>
        <row r="757">
          <cell r="B757" t="str">
            <v>W921</v>
          </cell>
          <cell r="C757" t="str">
            <v>CA - Kohl's - Fremont #759 - CA - Kohl's - Fremont #759</v>
          </cell>
        </row>
        <row r="758">
          <cell r="B758" t="str">
            <v>W922</v>
          </cell>
          <cell r="C758" t="str">
            <v>Wintec V Project - Wintec V - Wintec Energy #2-A</v>
          </cell>
        </row>
        <row r="759">
          <cell r="B759" t="str">
            <v>W923</v>
          </cell>
          <cell r="C759" t="str">
            <v>CA - Anheuser Busch - Fairfield - CA - Anheuser Busch - Fairfield</v>
          </cell>
        </row>
        <row r="760">
          <cell r="B760" t="str">
            <v>W924</v>
          </cell>
          <cell r="C760" t="str">
            <v>Valley Center Municipal Water District - Lake Turner Solar Energy Facility</v>
          </cell>
        </row>
        <row r="761">
          <cell r="B761" t="str">
            <v>W925</v>
          </cell>
          <cell r="C761" t="str">
            <v>City of Riverside-City Hall - City Hall</v>
          </cell>
        </row>
        <row r="762">
          <cell r="B762" t="str">
            <v>W926</v>
          </cell>
          <cell r="C762" t="str">
            <v>City of Riverside-Groeske - Goeske  Senior Center</v>
          </cell>
        </row>
        <row r="763">
          <cell r="B763" t="str">
            <v>W927</v>
          </cell>
          <cell r="C763" t="str">
            <v>City of Riverside-UOC - UOC</v>
          </cell>
        </row>
        <row r="764">
          <cell r="B764" t="str">
            <v>W928</v>
          </cell>
          <cell r="C764" t="str">
            <v>Rolling Hills - Rolling Hills</v>
          </cell>
        </row>
        <row r="765">
          <cell r="B765" t="str">
            <v>W929</v>
          </cell>
          <cell r="C765" t="str">
            <v>City of Riverside-Shamel Pool - Shamel Pool</v>
          </cell>
        </row>
        <row r="766">
          <cell r="B766" t="str">
            <v>W931</v>
          </cell>
          <cell r="C766" t="str">
            <v>Lagunitas School - Lagunitas School District</v>
          </cell>
        </row>
        <row r="767">
          <cell r="B767" t="str">
            <v>W932</v>
          </cell>
          <cell r="C767" t="str">
            <v>Point Loma Nazarene University - PLNU Bond</v>
          </cell>
        </row>
        <row r="768">
          <cell r="B768" t="str">
            <v>W933</v>
          </cell>
          <cell r="C768" t="str">
            <v>Point Loma Nazarene University - PLNU Fermanian</v>
          </cell>
        </row>
        <row r="769">
          <cell r="B769" t="str">
            <v>W934</v>
          </cell>
          <cell r="C769" t="str">
            <v>Point Loma Nazarene University - PLNU Golden Gym</v>
          </cell>
        </row>
        <row r="770">
          <cell r="B770" t="str">
            <v>W935</v>
          </cell>
          <cell r="C770" t="str">
            <v>Point Loma Nazarene University - PLNU Goodwin Hall</v>
          </cell>
        </row>
        <row r="771">
          <cell r="B771" t="str">
            <v>W939</v>
          </cell>
          <cell r="C771" t="str">
            <v>MPB business - MPB, Inc.</v>
          </cell>
        </row>
        <row r="772">
          <cell r="B772" t="str">
            <v>W942</v>
          </cell>
          <cell r="C772" t="str">
            <v>Library - City of Perris</v>
          </cell>
        </row>
        <row r="773">
          <cell r="B773" t="str">
            <v>W943</v>
          </cell>
          <cell r="C773" t="str">
            <v>Senior Center - City of Perris</v>
          </cell>
        </row>
        <row r="774">
          <cell r="B774" t="str">
            <v>W944</v>
          </cell>
          <cell r="C774" t="str">
            <v>City Hall - City of Perris</v>
          </cell>
        </row>
        <row r="775">
          <cell r="B775" t="str">
            <v>W945</v>
          </cell>
          <cell r="C775" t="str">
            <v>Fire Station - City of Perris</v>
          </cell>
        </row>
        <row r="776">
          <cell r="B776" t="str">
            <v>W946</v>
          </cell>
          <cell r="C776" t="str">
            <v>Public Works - City of Perris</v>
          </cell>
        </row>
        <row r="777">
          <cell r="B777" t="str">
            <v>W947</v>
          </cell>
          <cell r="C777" t="str">
            <v>Walnut Grove - City of Pleasanton</v>
          </cell>
        </row>
        <row r="778">
          <cell r="B778" t="str">
            <v>W948</v>
          </cell>
          <cell r="C778" t="str">
            <v>Harvest Park - City of Pleasanton</v>
          </cell>
        </row>
        <row r="779">
          <cell r="B779" t="str">
            <v>W949</v>
          </cell>
          <cell r="C779" t="str">
            <v>Pleasanton Middle - City of Pleasanton</v>
          </cell>
        </row>
        <row r="780">
          <cell r="B780" t="str">
            <v>W950</v>
          </cell>
          <cell r="C780" t="str">
            <v>Foothill - City of Pleasanton</v>
          </cell>
        </row>
        <row r="781">
          <cell r="B781" t="str">
            <v>W951</v>
          </cell>
          <cell r="C781" t="str">
            <v>Hearst - City of Pleasanton</v>
          </cell>
        </row>
        <row r="782">
          <cell r="B782" t="str">
            <v>W952</v>
          </cell>
          <cell r="C782" t="str">
            <v>Hart - City of Pleasanton</v>
          </cell>
        </row>
        <row r="783">
          <cell r="B783" t="str">
            <v>W953</v>
          </cell>
          <cell r="C783" t="str">
            <v>Lydiksen - City of Pleasanton</v>
          </cell>
        </row>
        <row r="784">
          <cell r="B784" t="str">
            <v>W954</v>
          </cell>
          <cell r="C784" t="str">
            <v>St. Mary's Medical Center - St. Mary's Row 1 DL1</v>
          </cell>
        </row>
        <row r="785">
          <cell r="B785" t="str">
            <v>W955</v>
          </cell>
          <cell r="C785" t="str">
            <v>St. Mary's Medical Center - St. Mary's Row 1 DL2</v>
          </cell>
        </row>
        <row r="786">
          <cell r="B786" t="str">
            <v>W956</v>
          </cell>
          <cell r="C786" t="str">
            <v>St. Mary's Medical Center - St. Mary's Row 2 DL1</v>
          </cell>
        </row>
        <row r="787">
          <cell r="B787" t="str">
            <v>W957</v>
          </cell>
          <cell r="C787" t="str">
            <v>St. Mary's Medical Center - St. Mary's Row 3 DL1</v>
          </cell>
        </row>
        <row r="788">
          <cell r="B788" t="str">
            <v>W958</v>
          </cell>
          <cell r="C788" t="str">
            <v>St. Mary's Medical Center - St. Mary's Row 3 DL2</v>
          </cell>
        </row>
        <row r="789">
          <cell r="B789" t="str">
            <v>W959</v>
          </cell>
          <cell r="C789" t="str">
            <v>St. Mary's Medical Center - St. Mary's Row 3 DL3</v>
          </cell>
        </row>
        <row r="790">
          <cell r="B790" t="str">
            <v>W960</v>
          </cell>
          <cell r="C790" t="str">
            <v>West County Wastewater District - WCWD Blower Meter</v>
          </cell>
        </row>
        <row r="791">
          <cell r="B791" t="str">
            <v>W961</v>
          </cell>
          <cell r="C791" t="str">
            <v>West County Wastewater District - WCWD South 9 Meter</v>
          </cell>
        </row>
        <row r="792">
          <cell r="B792" t="str">
            <v>W962</v>
          </cell>
          <cell r="C792" t="str">
            <v>West County Wastewater District - WCWD BAL Meter</v>
          </cell>
        </row>
        <row r="793">
          <cell r="B793" t="str">
            <v>W963</v>
          </cell>
          <cell r="C793" t="str">
            <v>West County Wastewater District - WCWD T Meter</v>
          </cell>
        </row>
        <row r="794">
          <cell r="B794" t="str">
            <v>W964</v>
          </cell>
          <cell r="C794" t="str">
            <v>Glenrock I - Glenrock I</v>
          </cell>
        </row>
        <row r="795">
          <cell r="B795" t="str">
            <v>W965</v>
          </cell>
          <cell r="C795" t="str">
            <v>Glenrock III - Glenrock III</v>
          </cell>
        </row>
        <row r="796">
          <cell r="B796" t="str">
            <v>W966</v>
          </cell>
          <cell r="C796" t="str">
            <v>Cafe Moto - Cafe Moto</v>
          </cell>
        </row>
        <row r="797">
          <cell r="B797" t="str">
            <v>W967</v>
          </cell>
          <cell r="C797" t="str">
            <v>Westview - City of Poway</v>
          </cell>
        </row>
        <row r="798">
          <cell r="B798" t="str">
            <v>W968</v>
          </cell>
          <cell r="C798" t="str">
            <v>Poway HS - City of Poway</v>
          </cell>
        </row>
        <row r="799">
          <cell r="B799" t="str">
            <v>W969</v>
          </cell>
          <cell r="C799" t="str">
            <v>Chapparal Elementary School - City of Poway</v>
          </cell>
        </row>
        <row r="800">
          <cell r="B800" t="str">
            <v>W970</v>
          </cell>
          <cell r="C800" t="str">
            <v>Oak Valley Middle School - City of Poway</v>
          </cell>
        </row>
        <row r="801">
          <cell r="B801" t="str">
            <v>W971</v>
          </cell>
          <cell r="C801" t="str">
            <v>Marshall Medical - Marshall Medical 1A</v>
          </cell>
        </row>
        <row r="802">
          <cell r="B802" t="str">
            <v>W972</v>
          </cell>
          <cell r="C802" t="str">
            <v>Marshall Medical - Marshall Medical 1B</v>
          </cell>
        </row>
        <row r="803">
          <cell r="B803" t="str">
            <v>W973</v>
          </cell>
          <cell r="C803" t="str">
            <v>Marshall Medical - Marshall Medical 2A</v>
          </cell>
        </row>
        <row r="804">
          <cell r="B804" t="str">
            <v>W974</v>
          </cell>
          <cell r="C804" t="str">
            <v>Marshall Medical - Marshall Medical 5B</v>
          </cell>
        </row>
        <row r="805">
          <cell r="B805" t="str">
            <v>W975</v>
          </cell>
          <cell r="C805" t="str">
            <v>Seven Mile Hill I - Seven Mile Hill I</v>
          </cell>
        </row>
        <row r="806">
          <cell r="B806" t="str">
            <v>W976</v>
          </cell>
          <cell r="C806" t="str">
            <v>Seven Mile Hill II - Seven Mile Hill II</v>
          </cell>
        </row>
        <row r="807">
          <cell r="B807" t="str">
            <v>W977</v>
          </cell>
          <cell r="C807" t="str">
            <v>Tunnel Hydro - Tunnel Hydro</v>
          </cell>
        </row>
        <row r="808">
          <cell r="B808" t="str">
            <v>W978</v>
          </cell>
          <cell r="C808" t="str">
            <v>Hay Canyon - Hay Canyon</v>
          </cell>
        </row>
        <row r="809">
          <cell r="B809" t="str">
            <v>W979</v>
          </cell>
          <cell r="C809" t="str">
            <v>Pebble Springs - Pebble Springs Wind, LLC</v>
          </cell>
        </row>
        <row r="810">
          <cell r="B810" t="str">
            <v>W981</v>
          </cell>
          <cell r="C810" t="str">
            <v>CRES - Community Renewable Energy Services dba Dinuba Ene</v>
          </cell>
        </row>
        <row r="811">
          <cell r="B811" t="str">
            <v>W982</v>
          </cell>
          <cell r="C811" t="str">
            <v>Douglas County Forest Products - DCFP GEN 1</v>
          </cell>
        </row>
        <row r="812">
          <cell r="B812" t="str">
            <v>W984</v>
          </cell>
          <cell r="C812" t="str">
            <v>Maintenance - Riverdale Unified School District</v>
          </cell>
        </row>
        <row r="813">
          <cell r="B813" t="str">
            <v>W985</v>
          </cell>
          <cell r="C813" t="str">
            <v>High School - Riverdale Unified School District</v>
          </cell>
        </row>
        <row r="814">
          <cell r="B814" t="str">
            <v>W986</v>
          </cell>
          <cell r="C814" t="str">
            <v>Primary School - Riverdale - Phase 2</v>
          </cell>
        </row>
        <row r="815">
          <cell r="B815" t="str">
            <v>W987</v>
          </cell>
          <cell r="C815" t="str">
            <v>La Grange - La Grange Unit 1</v>
          </cell>
        </row>
        <row r="816">
          <cell r="B816" t="str">
            <v>W988</v>
          </cell>
          <cell r="C816" t="str">
            <v>La Grange - La Grange Unit 2</v>
          </cell>
        </row>
        <row r="817">
          <cell r="B817" t="str">
            <v>W990</v>
          </cell>
          <cell r="C817" t="str">
            <v>Wine Group - The Wine Group</v>
          </cell>
        </row>
        <row r="818">
          <cell r="B818" t="str">
            <v>W991</v>
          </cell>
          <cell r="C818" t="str">
            <v>Left - Dixon High School</v>
          </cell>
        </row>
        <row r="819">
          <cell r="B819" t="str">
            <v>W992</v>
          </cell>
          <cell r="C819" t="str">
            <v>Right - Dixon High School</v>
          </cell>
        </row>
        <row r="820">
          <cell r="B820" t="str">
            <v>W993</v>
          </cell>
          <cell r="C820" t="str">
            <v>PHASE 2 - City of Pendleton Phase 2</v>
          </cell>
        </row>
        <row r="821">
          <cell r="B821" t="str">
            <v>W994</v>
          </cell>
          <cell r="C821" t="str">
            <v>Mt Hood - Mt Hood</v>
          </cell>
        </row>
        <row r="822">
          <cell r="B822" t="str">
            <v>W995</v>
          </cell>
          <cell r="C822" t="str">
            <v>Lewis and Clark - Lewis and Clark</v>
          </cell>
        </row>
        <row r="823">
          <cell r="B823" t="str">
            <v>W996</v>
          </cell>
          <cell r="C823" t="str">
            <v>Phase 1 - City of Pendleton</v>
          </cell>
        </row>
        <row r="824">
          <cell r="B824" t="str">
            <v>W997</v>
          </cell>
          <cell r="C824" t="str">
            <v>York School - York School Library</v>
          </cell>
        </row>
        <row r="825">
          <cell r="B825" t="str">
            <v>W998</v>
          </cell>
          <cell r="C825" t="str">
            <v>York School - York School Day Hall</v>
          </cell>
        </row>
        <row r="826">
          <cell r="B826" t="str">
            <v>W1004</v>
          </cell>
          <cell r="C826" t="str">
            <v>Castelanelli Bros Dairy - Genset Model MGG-475</v>
          </cell>
        </row>
        <row r="827">
          <cell r="B827" t="str">
            <v>W1005</v>
          </cell>
          <cell r="C827" t="str">
            <v>Algodones PV - Algodones PV</v>
          </cell>
        </row>
        <row r="828">
          <cell r="B828" t="str">
            <v>W1006</v>
          </cell>
          <cell r="C828" t="str">
            <v>Aztec PV - Aztec PV</v>
          </cell>
        </row>
        <row r="829">
          <cell r="B829" t="str">
            <v>W1007</v>
          </cell>
          <cell r="C829" t="str">
            <v>J&amp;A-Santa Maria - J&amp;A-Santa Maria 1</v>
          </cell>
        </row>
        <row r="830">
          <cell r="B830" t="str">
            <v>W1008</v>
          </cell>
          <cell r="C830" t="str">
            <v>Sahko Hydro - Sahko Hydro</v>
          </cell>
        </row>
        <row r="831">
          <cell r="B831" t="str">
            <v>W1009</v>
          </cell>
          <cell r="C831" t="str">
            <v>Hillsboro - City of Hillsboro</v>
          </cell>
        </row>
        <row r="832">
          <cell r="B832" t="str">
            <v>W1010</v>
          </cell>
          <cell r="C832" t="str">
            <v>Black Butte Hydro - Black Butte Hydro</v>
          </cell>
        </row>
        <row r="833">
          <cell r="B833" t="str">
            <v>W1011</v>
          </cell>
          <cell r="C833" t="str">
            <v>Stony Gorge Hydro Aggregate - Stony Gorge</v>
          </cell>
        </row>
        <row r="834">
          <cell r="B834" t="str">
            <v>W1012</v>
          </cell>
          <cell r="C834" t="str">
            <v>GATEWAY GENERATING STATION - GATEWAY GENERATING STATION</v>
          </cell>
        </row>
        <row r="835">
          <cell r="B835" t="str">
            <v>W1012</v>
          </cell>
          <cell r="C835" t="str">
            <v>GATEWAY GENERATING STATION - GATEWAY GENERATING STATION</v>
          </cell>
        </row>
        <row r="836">
          <cell r="B836" t="str">
            <v>W1013</v>
          </cell>
          <cell r="C836" t="str">
            <v>CA - Mariani Packing - Vacaville - CA - Mariani Packing - Vacaville</v>
          </cell>
        </row>
        <row r="837">
          <cell r="B837" t="str">
            <v>W1014</v>
          </cell>
          <cell r="C837" t="str">
            <v>Walgreens - Tigard, OR (#5780) - SunE WG5780 Tigard, LLC</v>
          </cell>
        </row>
        <row r="838">
          <cell r="B838" t="str">
            <v>W1015</v>
          </cell>
          <cell r="C838" t="str">
            <v>Walgreens - Keizer, OR (#4230) - SunE WG4230 Keizer, LLC</v>
          </cell>
        </row>
        <row r="839">
          <cell r="B839" t="str">
            <v>W1016</v>
          </cell>
          <cell r="C839" t="str">
            <v>Walgreens - 1992 Lancaster, Salem (#4229) - SunE WG4229 Salem, LLC</v>
          </cell>
        </row>
        <row r="840">
          <cell r="B840" t="str">
            <v>W1017</v>
          </cell>
          <cell r="C840" t="str">
            <v>Walgreens - Wilsonville, OR (#7688) - SunE WG7688 Wilsonville, LLC</v>
          </cell>
        </row>
        <row r="841">
          <cell r="B841" t="str">
            <v>W1018</v>
          </cell>
          <cell r="C841" t="str">
            <v>Walgreens - Lake Oswego, OR (#9625) - SunE WG9625 Lake Oswego, LLC</v>
          </cell>
        </row>
        <row r="842">
          <cell r="B842" t="str">
            <v>W1019</v>
          </cell>
          <cell r="C842" t="str">
            <v>Walgreens - 124 Lancaster, Salem, OR (#9287) - SunE WG9287 Salem, LLC</v>
          </cell>
        </row>
        <row r="843">
          <cell r="B843" t="str">
            <v>W1020</v>
          </cell>
          <cell r="C843" t="str">
            <v>Walgreens - MLK, Portland, OR (#5647) - SunE WG5647 Portland, LLC</v>
          </cell>
        </row>
        <row r="844">
          <cell r="B844" t="str">
            <v>W1021</v>
          </cell>
          <cell r="C844" t="str">
            <v>Spanish Fork Wind Park - Spanish Fork Wind</v>
          </cell>
        </row>
        <row r="845">
          <cell r="B845" t="str">
            <v>W1022</v>
          </cell>
          <cell r="C845" t="str">
            <v>Mountain Wind Power - Mountain Wind Power</v>
          </cell>
        </row>
        <row r="846">
          <cell r="B846" t="str">
            <v>W1023</v>
          </cell>
          <cell r="C846" t="str">
            <v>Mountain Wind Power II - Mountain Wind Power II</v>
          </cell>
        </row>
        <row r="847">
          <cell r="B847" t="str">
            <v>W1026</v>
          </cell>
          <cell r="C847" t="str">
            <v>Mesalands Community College - Mesalands</v>
          </cell>
        </row>
        <row r="848">
          <cell r="B848" t="str">
            <v>W1028</v>
          </cell>
          <cell r="C848" t="str">
            <v>Upper Dawson - Upper Dawson</v>
          </cell>
        </row>
        <row r="849">
          <cell r="B849" t="str">
            <v>W1029</v>
          </cell>
          <cell r="C849" t="str">
            <v>Hickman - Hickman</v>
          </cell>
        </row>
        <row r="850">
          <cell r="B850" t="str">
            <v>W1030</v>
          </cell>
          <cell r="C850" t="str">
            <v>Turlock Lake - Turlock Lake</v>
          </cell>
        </row>
        <row r="851">
          <cell r="B851" t="str">
            <v>W1032</v>
          </cell>
          <cell r="C851" t="str">
            <v>City of Riverside-Islander Pool - Islander Pool</v>
          </cell>
        </row>
        <row r="852">
          <cell r="B852" t="str">
            <v>W1034</v>
          </cell>
          <cell r="C852" t="str">
            <v>Walgreens - Gresham, OR (#3817) - Walgreens - Gresham, OR (#3817)</v>
          </cell>
        </row>
        <row r="853">
          <cell r="B853" t="str">
            <v>W1035</v>
          </cell>
          <cell r="C853" t="str">
            <v>Walgreens -  Newberg, OR (#6663) - Walgreens -  Newberg, OR (#6663)</v>
          </cell>
        </row>
        <row r="854">
          <cell r="B854" t="str">
            <v>W1036</v>
          </cell>
          <cell r="C854" t="str">
            <v>Walgreens - Sherwood, OR (#7665) - Walgreens - Sherwood, OR (#7665)</v>
          </cell>
        </row>
        <row r="855">
          <cell r="B855" t="str">
            <v>W1037</v>
          </cell>
          <cell r="C855" t="str">
            <v>Walgreens - Cornelius, OR (#9353) - Walgreens - Cornelius, OR (#9353)</v>
          </cell>
        </row>
        <row r="856">
          <cell r="B856" t="str">
            <v>W1038</v>
          </cell>
          <cell r="C856" t="str">
            <v>Walgreens - 16200 Glisan, Portland, OR (#3818) - Walgreens - Portland, OR (#3818)</v>
          </cell>
        </row>
        <row r="857">
          <cell r="B857" t="str">
            <v>W1040</v>
          </cell>
          <cell r="C857" t="str">
            <v>American Energy, Inc. (San Luis Bypass) - American Energy, Inc. (San Luis Bypass)</v>
          </cell>
        </row>
        <row r="858">
          <cell r="B858" t="str">
            <v>W1041</v>
          </cell>
          <cell r="C858" t="str">
            <v>Wright Ranch Hydroelectric - Wright Ranch Hydroelectric</v>
          </cell>
        </row>
        <row r="859">
          <cell r="B859" t="str">
            <v>W1048</v>
          </cell>
          <cell r="C859" t="str">
            <v>Cosumnes Power Plant - CPP</v>
          </cell>
        </row>
        <row r="860">
          <cell r="B860" t="str">
            <v>W1048</v>
          </cell>
          <cell r="C860" t="str">
            <v>Cosumnes Power Plant - CPP</v>
          </cell>
        </row>
        <row r="861">
          <cell r="B861" t="str">
            <v>W1070</v>
          </cell>
          <cell r="C861" t="str">
            <v>Fresno (SGIP) - Fresno (SGIP)</v>
          </cell>
        </row>
        <row r="862">
          <cell r="B862" t="str">
            <v>W1071</v>
          </cell>
          <cell r="C862" t="str">
            <v>Fresno (CSI) - Fresno (CSI)</v>
          </cell>
        </row>
        <row r="863">
          <cell r="B863" t="str">
            <v>W1072</v>
          </cell>
          <cell r="C863" t="str">
            <v>Borges - Bleacher</v>
          </cell>
        </row>
        <row r="864">
          <cell r="B864" t="str">
            <v>W1073</v>
          </cell>
          <cell r="C864" t="str">
            <v>Borges-Huller - Huller</v>
          </cell>
        </row>
        <row r="865">
          <cell r="B865" t="str">
            <v>W1074</v>
          </cell>
          <cell r="C865" t="str">
            <v>Borges - Sheller</v>
          </cell>
        </row>
        <row r="866">
          <cell r="B866" t="str">
            <v>W1075</v>
          </cell>
          <cell r="C866" t="str">
            <v>The Abbey - Pumphouse</v>
          </cell>
        </row>
        <row r="867">
          <cell r="B867" t="str">
            <v>W1076</v>
          </cell>
          <cell r="C867" t="str">
            <v>The Abbey - Winery</v>
          </cell>
        </row>
        <row r="868">
          <cell r="B868" t="str">
            <v>W1077</v>
          </cell>
          <cell r="C868" t="str">
            <v>Seventh Day Adventists - Seventh Day Adventists</v>
          </cell>
        </row>
        <row r="869">
          <cell r="B869" t="str">
            <v>W1078</v>
          </cell>
          <cell r="C869" t="str">
            <v>Placer County Detention Centre - Meter 1 (1229002)</v>
          </cell>
        </row>
        <row r="870">
          <cell r="B870" t="str">
            <v>W1079</v>
          </cell>
          <cell r="C870" t="str">
            <v>Placer County Detention Centre - Meter 2 (1229003)</v>
          </cell>
        </row>
        <row r="871">
          <cell r="B871" t="str">
            <v>W1080</v>
          </cell>
          <cell r="C871" t="str">
            <v>Placer County Detention Centre - Meter 3 (1229004)</v>
          </cell>
        </row>
        <row r="872">
          <cell r="B872" t="str">
            <v>W1081</v>
          </cell>
          <cell r="C872" t="str">
            <v>WM - WM Renewable Energy, LLC</v>
          </cell>
        </row>
        <row r="873">
          <cell r="B873" t="str">
            <v>W1082</v>
          </cell>
          <cell r="C873" t="str">
            <v>Chino - SPVP002</v>
          </cell>
        </row>
        <row r="874">
          <cell r="B874" t="str">
            <v>W1083</v>
          </cell>
          <cell r="C874" t="str">
            <v>SPV_AGG - SPV1</v>
          </cell>
        </row>
        <row r="875">
          <cell r="B875" t="str">
            <v>W1084</v>
          </cell>
          <cell r="C875" t="str">
            <v>SPV_AGG - SPV2</v>
          </cell>
        </row>
        <row r="876">
          <cell r="B876" t="str">
            <v>W1085</v>
          </cell>
          <cell r="C876" t="str">
            <v>SPV_AGG - SPV3</v>
          </cell>
        </row>
        <row r="877">
          <cell r="B877" t="str">
            <v>W1086</v>
          </cell>
          <cell r="C877" t="str">
            <v>SPV_AGG - SPV4</v>
          </cell>
        </row>
        <row r="878">
          <cell r="B878" t="str">
            <v>W1087</v>
          </cell>
          <cell r="C878" t="str">
            <v>Wauna Cogeneration Project - Wauna Cogeneration Project</v>
          </cell>
        </row>
        <row r="879">
          <cell r="B879" t="str">
            <v>W1087</v>
          </cell>
          <cell r="C879" t="str">
            <v>Wauna Cogeneration Project - Wauna Cogeneration Project</v>
          </cell>
        </row>
        <row r="880">
          <cell r="B880" t="str">
            <v>W1087</v>
          </cell>
          <cell r="C880" t="str">
            <v>Wauna Cogeneration Project - Wauna Cogeneration Project</v>
          </cell>
        </row>
        <row r="881">
          <cell r="B881" t="str">
            <v>W1091</v>
          </cell>
          <cell r="C881" t="str">
            <v>Mt. Poso Cogeneration Facility - MTNPOS_1_UNIT</v>
          </cell>
        </row>
        <row r="882">
          <cell r="B882" t="str">
            <v>W1092</v>
          </cell>
          <cell r="C882" t="str">
            <v>Ames Hydro - Ames</v>
          </cell>
        </row>
        <row r="883">
          <cell r="B883" t="str">
            <v>W1093</v>
          </cell>
          <cell r="C883" t="str">
            <v>Georgetown Hydro - Unit 1</v>
          </cell>
        </row>
        <row r="884">
          <cell r="B884" t="str">
            <v>W1094</v>
          </cell>
          <cell r="C884" t="str">
            <v>Georgetown Hydro - Unit 2</v>
          </cell>
        </row>
        <row r="885">
          <cell r="B885" t="str">
            <v>W1095</v>
          </cell>
          <cell r="C885" t="str">
            <v>Salida Hydro - Unit 1</v>
          </cell>
        </row>
        <row r="886">
          <cell r="B886" t="str">
            <v>W1096</v>
          </cell>
          <cell r="C886" t="str">
            <v>Salida Hydro - Unit 2</v>
          </cell>
        </row>
        <row r="887">
          <cell r="B887" t="str">
            <v>W1097</v>
          </cell>
          <cell r="C887" t="str">
            <v>Tacoma Hydro - Unit 1</v>
          </cell>
        </row>
        <row r="888">
          <cell r="B888" t="str">
            <v>W1098</v>
          </cell>
          <cell r="C888" t="str">
            <v>Tacoma Hydro - Unit 2</v>
          </cell>
        </row>
        <row r="889">
          <cell r="B889" t="str">
            <v>W1108</v>
          </cell>
          <cell r="C889" t="str">
            <v>Lewiston Powerplant - Lewiston</v>
          </cell>
        </row>
        <row r="890">
          <cell r="B890" t="str">
            <v>W1109</v>
          </cell>
          <cell r="C890" t="str">
            <v>Alite - Alite</v>
          </cell>
        </row>
        <row r="891">
          <cell r="B891" t="str">
            <v>W1110</v>
          </cell>
          <cell r="C891" t="str">
            <v>Shoshone Hydro - Unit 1</v>
          </cell>
        </row>
        <row r="892">
          <cell r="B892" t="str">
            <v>W1111</v>
          </cell>
          <cell r="C892" t="str">
            <v>Shoshone Hydro - Unit 2</v>
          </cell>
        </row>
        <row r="893">
          <cell r="B893" t="str">
            <v>W1112</v>
          </cell>
          <cell r="C893" t="str">
            <v>Grand Valley Hydro (Orchard Mesa) - Unit 1</v>
          </cell>
        </row>
        <row r="894">
          <cell r="B894" t="str">
            <v>W1113</v>
          </cell>
          <cell r="C894" t="str">
            <v>Grand Valley Hydro (Grand Valley) - Unit 2</v>
          </cell>
        </row>
        <row r="895">
          <cell r="B895" t="str">
            <v>W1114</v>
          </cell>
          <cell r="C895" t="str">
            <v>SunE Alamosa - Alamosa1</v>
          </cell>
        </row>
        <row r="896">
          <cell r="B896" t="str">
            <v>W1115</v>
          </cell>
          <cell r="C896" t="str">
            <v>Robert O. Schulz Solar Farm #2 - Robert O. Schulz Solar Farm #2</v>
          </cell>
        </row>
        <row r="897">
          <cell r="B897" t="str">
            <v>W1122</v>
          </cell>
          <cell r="C897" t="str">
            <v>Betasso - Lakewood - Betasso</v>
          </cell>
        </row>
        <row r="898">
          <cell r="B898" t="str">
            <v>W1123</v>
          </cell>
          <cell r="C898" t="str">
            <v>Betasso - Lakewood - Lakewood</v>
          </cell>
        </row>
        <row r="899">
          <cell r="B899" t="str">
            <v>W1125</v>
          </cell>
          <cell r="C899" t="str">
            <v>Boulder Canyon - Boulder Canyon</v>
          </cell>
        </row>
        <row r="900">
          <cell r="B900" t="str">
            <v>W1126</v>
          </cell>
          <cell r="C900" t="str">
            <v>Kohler - Kohler</v>
          </cell>
        </row>
        <row r="901">
          <cell r="B901" t="str">
            <v>W1127</v>
          </cell>
          <cell r="C901" t="str">
            <v>Maxwell - Maxwell</v>
          </cell>
        </row>
        <row r="902">
          <cell r="B902" t="str">
            <v>W1128</v>
          </cell>
          <cell r="C902" t="str">
            <v>Orodell - Orodell</v>
          </cell>
        </row>
        <row r="903">
          <cell r="B903" t="str">
            <v>W1129</v>
          </cell>
          <cell r="C903" t="str">
            <v>Sunshine - Sunshine</v>
          </cell>
        </row>
        <row r="904">
          <cell r="B904" t="str">
            <v>W1130</v>
          </cell>
          <cell r="C904" t="str">
            <v>Silverlake - Silverlake</v>
          </cell>
        </row>
        <row r="905">
          <cell r="B905" t="str">
            <v>W1131</v>
          </cell>
          <cell r="C905" t="str">
            <v>City of Riverside Orange Terrace Community Center - Orange Terrace Community Center</v>
          </cell>
        </row>
        <row r="906">
          <cell r="B906" t="str">
            <v>W1132</v>
          </cell>
          <cell r="C906" t="str">
            <v>Gross Res - Gross Reservoir</v>
          </cell>
        </row>
        <row r="907">
          <cell r="B907" t="str">
            <v>W1133</v>
          </cell>
          <cell r="C907" t="str">
            <v>Dillon Dam - Dillon Dam</v>
          </cell>
        </row>
        <row r="908">
          <cell r="B908" t="str">
            <v>W1134</v>
          </cell>
          <cell r="C908" t="str">
            <v>Foothills - Foothills</v>
          </cell>
        </row>
        <row r="909">
          <cell r="B909" t="str">
            <v>W1135</v>
          </cell>
          <cell r="C909" t="str">
            <v>Hillcrest - Hillcrest</v>
          </cell>
        </row>
        <row r="910">
          <cell r="B910" t="str">
            <v>W1136</v>
          </cell>
          <cell r="C910" t="str">
            <v>Roberts Tunnel - Roberts Tunnel</v>
          </cell>
        </row>
        <row r="911">
          <cell r="B911" t="str">
            <v>W1137</v>
          </cell>
          <cell r="C911" t="str">
            <v>Strontia Springs - Strontia Springs</v>
          </cell>
        </row>
        <row r="912">
          <cell r="B912" t="str">
            <v>W1138</v>
          </cell>
          <cell r="C912" t="str">
            <v>McNary Fishway Hydro Project - McNary In</v>
          </cell>
        </row>
        <row r="913">
          <cell r="B913" t="str">
            <v>W1141</v>
          </cell>
          <cell r="C913" t="str">
            <v>Foote Creek III - Foote Creek</v>
          </cell>
        </row>
        <row r="914">
          <cell r="B914" t="str">
            <v>W1142</v>
          </cell>
          <cell r="C914" t="str">
            <v>Redlands Hydro - Redlands</v>
          </cell>
        </row>
        <row r="915">
          <cell r="B915" t="str">
            <v>W1143</v>
          </cell>
          <cell r="C915" t="str">
            <v>Ridge Crest Wind - Ridge Crest Wind</v>
          </cell>
        </row>
        <row r="916">
          <cell r="B916" t="str">
            <v>W1144</v>
          </cell>
          <cell r="C916" t="str">
            <v>Stagecoach Hydro - Stagecoach Hydro</v>
          </cell>
        </row>
        <row r="917">
          <cell r="B917" t="str">
            <v>W1147</v>
          </cell>
          <cell r="C917" t="str">
            <v>Ponnequin Wind Farm - Phase 2</v>
          </cell>
        </row>
        <row r="918">
          <cell r="B918" t="str">
            <v>W1148</v>
          </cell>
          <cell r="C918" t="str">
            <v>Ponnequin Wind Farm - Phase 3</v>
          </cell>
        </row>
        <row r="919">
          <cell r="B919" t="str">
            <v>W1149</v>
          </cell>
          <cell r="C919" t="str">
            <v>Ponnequin Wind Farm - Phase 4</v>
          </cell>
        </row>
        <row r="920">
          <cell r="B920" t="str">
            <v>W1150</v>
          </cell>
          <cell r="C920" t="str">
            <v>Ponnequin Wind Farm - Phase 5</v>
          </cell>
        </row>
        <row r="921">
          <cell r="B921" t="str">
            <v>W1151</v>
          </cell>
          <cell r="C921" t="str">
            <v>Ponnequin Wind Farm - Phase 6</v>
          </cell>
        </row>
        <row r="922">
          <cell r="B922" t="str">
            <v>W1152</v>
          </cell>
          <cell r="C922" t="str">
            <v>Texico Wind - Texico Wind</v>
          </cell>
        </row>
        <row r="923">
          <cell r="B923" t="str">
            <v>W1153</v>
          </cell>
          <cell r="C923" t="str">
            <v>Ouray Hydro - Ouray Hydro</v>
          </cell>
        </row>
        <row r="924">
          <cell r="B924" t="str">
            <v>W1154</v>
          </cell>
          <cell r="C924" t="str">
            <v>San Diego Gas &amp; Electric - SDG&amp;E-Innovative Cold Storage Enterprises</v>
          </cell>
        </row>
        <row r="925">
          <cell r="B925" t="str">
            <v>W1155</v>
          </cell>
          <cell r="C925" t="str">
            <v>San Diego Gas &amp; Electric - SDG&amp;E-Del Sur Elementary School</v>
          </cell>
        </row>
        <row r="926">
          <cell r="B926" t="str">
            <v>W1156</v>
          </cell>
          <cell r="C926" t="str">
            <v>Folsom Powerplant - Folsom Unit 1</v>
          </cell>
        </row>
        <row r="927">
          <cell r="B927" t="str">
            <v>W1157</v>
          </cell>
          <cell r="C927" t="str">
            <v>Folsom Powerplant - Folsom Unit 2</v>
          </cell>
        </row>
        <row r="928">
          <cell r="B928" t="str">
            <v>W1158</v>
          </cell>
          <cell r="C928" t="str">
            <v>Folsom Powerplant - Folsom Unit 3</v>
          </cell>
        </row>
        <row r="929">
          <cell r="B929" t="str">
            <v>W1159</v>
          </cell>
          <cell r="C929" t="str">
            <v>New Melones Powerplant - New Melones Unit 1</v>
          </cell>
        </row>
        <row r="930">
          <cell r="B930" t="str">
            <v>W1160</v>
          </cell>
          <cell r="C930" t="str">
            <v>New Melones Powerplant - New Melones Unit 2</v>
          </cell>
        </row>
        <row r="931">
          <cell r="B931" t="str">
            <v>W1161</v>
          </cell>
          <cell r="C931" t="str">
            <v>Nimbus Powerplant - Nimbus Plant (2)</v>
          </cell>
        </row>
        <row r="932">
          <cell r="B932" t="str">
            <v>W1162</v>
          </cell>
          <cell r="C932" t="str">
            <v>Gianelli Powerplant - Gianelli (6)</v>
          </cell>
        </row>
        <row r="933">
          <cell r="B933" t="str">
            <v>W1163</v>
          </cell>
          <cell r="C933" t="str">
            <v>J.F. Carr Powerplant - J.F. Carr Unit 1</v>
          </cell>
        </row>
        <row r="934">
          <cell r="B934" t="str">
            <v>W1164</v>
          </cell>
          <cell r="C934" t="str">
            <v>J.F. Carr Powerplant - J.F. Carr Unit 2</v>
          </cell>
        </row>
        <row r="935">
          <cell r="B935" t="str">
            <v>W1165</v>
          </cell>
          <cell r="C935" t="str">
            <v>Keswick Powerplant - Keswick Powerplant (3)</v>
          </cell>
        </row>
        <row r="936">
          <cell r="B936" t="str">
            <v>W1167</v>
          </cell>
          <cell r="C936" t="str">
            <v>O'Neill Powerplant - O'Neill (3)</v>
          </cell>
        </row>
        <row r="937">
          <cell r="B937" t="str">
            <v>W1168</v>
          </cell>
          <cell r="C937" t="str">
            <v>Shasta Powerplant - Shasta Unit 1</v>
          </cell>
        </row>
        <row r="938">
          <cell r="B938" t="str">
            <v>W1169</v>
          </cell>
          <cell r="C938" t="str">
            <v>Shasta Powerplant - Shasta Unit 2</v>
          </cell>
        </row>
        <row r="939">
          <cell r="B939" t="str">
            <v>W1170</v>
          </cell>
          <cell r="C939" t="str">
            <v>Shasta Powerplant - Shasta Unit 3</v>
          </cell>
        </row>
        <row r="940">
          <cell r="B940" t="str">
            <v>W1171</v>
          </cell>
          <cell r="C940" t="str">
            <v>Shasta Powerplant - Shasta Unit 4</v>
          </cell>
        </row>
        <row r="941">
          <cell r="B941" t="str">
            <v>W1172</v>
          </cell>
          <cell r="C941" t="str">
            <v>Shasta Powerplant - Shasta Unit 5</v>
          </cell>
        </row>
        <row r="942">
          <cell r="B942" t="str">
            <v>W1173</v>
          </cell>
          <cell r="C942" t="str">
            <v>Spring Creek Powerplant - Spring Creek Unit 1</v>
          </cell>
        </row>
        <row r="943">
          <cell r="B943" t="str">
            <v>W1174</v>
          </cell>
          <cell r="C943" t="str">
            <v>Spring Creek Powerplant - Spring Creek Unit 2</v>
          </cell>
        </row>
        <row r="944">
          <cell r="B944" t="str">
            <v>W1175</v>
          </cell>
          <cell r="C944" t="str">
            <v>Trinity Powerplant - Trinity Unit 1</v>
          </cell>
        </row>
        <row r="945">
          <cell r="B945" t="str">
            <v>W1176</v>
          </cell>
          <cell r="C945" t="str">
            <v>Trinity Powerplant - Trinity Unit 2</v>
          </cell>
        </row>
        <row r="946">
          <cell r="B946" t="str">
            <v>W1177</v>
          </cell>
          <cell r="C946" t="str">
            <v>Stampede Powerplant - Stampede (2)</v>
          </cell>
        </row>
        <row r="947">
          <cell r="B947" t="str">
            <v>W1179</v>
          </cell>
          <cell r="C947" t="str">
            <v>SunE WG9671 Warrenton2, LLC - Walgreens - Warrenton, OR (#9671)</v>
          </cell>
        </row>
        <row r="948">
          <cell r="B948" t="str">
            <v>W1180</v>
          </cell>
          <cell r="C948" t="str">
            <v>Grundfos-Fresno - Grundfos-Fresno</v>
          </cell>
        </row>
        <row r="949">
          <cell r="B949" t="str">
            <v>W1181</v>
          </cell>
          <cell r="C949" t="str">
            <v>Finley Buttes Landfill Gas Power Plant - Finley Buttes Landfill Gas Power Plant II</v>
          </cell>
        </row>
        <row r="950">
          <cell r="B950" t="str">
            <v>W1182</v>
          </cell>
          <cell r="C950" t="str">
            <v>Santa Clarita - Santa Clarita</v>
          </cell>
        </row>
        <row r="951">
          <cell r="B951" t="str">
            <v>W1183</v>
          </cell>
          <cell r="C951" t="str">
            <v>Palmdale - Palmdale</v>
          </cell>
        </row>
        <row r="952">
          <cell r="B952" t="str">
            <v>W1184</v>
          </cell>
          <cell r="C952" t="str">
            <v>El Cajon - El Cajon</v>
          </cell>
        </row>
        <row r="953">
          <cell r="B953" t="str">
            <v>W1185</v>
          </cell>
          <cell r="C953" t="str">
            <v>Redlands - Redlands</v>
          </cell>
        </row>
        <row r="954">
          <cell r="B954" t="str">
            <v>W1186</v>
          </cell>
          <cell r="C954" t="str">
            <v>O'Neill Powerplant - O'Neil (alt 3)</v>
          </cell>
        </row>
        <row r="955">
          <cell r="B955" t="str">
            <v>W1187</v>
          </cell>
          <cell r="C955" t="str">
            <v>CA - UCI - CA - UCI-Bren Events</v>
          </cell>
        </row>
        <row r="956">
          <cell r="B956" t="str">
            <v>W1188</v>
          </cell>
          <cell r="C956" t="str">
            <v>CA - Wal-Mart - Apple Valley #07-7033 DC - CA - Wal-Mart - Apple Valley #07-7033 DC</v>
          </cell>
        </row>
        <row r="957">
          <cell r="B957" t="str">
            <v>W1189</v>
          </cell>
          <cell r="C957" t="str">
            <v>CA UCI - Natural Sciences I - CA - UCI -  Engineering Gateway</v>
          </cell>
        </row>
        <row r="958">
          <cell r="B958" t="str">
            <v>W1190</v>
          </cell>
          <cell r="C958" t="str">
            <v>CA - UCI - Natural Sciences I - CA - UCI - McGaugh Hall</v>
          </cell>
        </row>
        <row r="959">
          <cell r="B959" t="str">
            <v>W1191</v>
          </cell>
          <cell r="C959" t="str">
            <v>CA - UCI - Natural Sciences I - CA- UCI - Multipurpose Science &amp; Tech</v>
          </cell>
        </row>
        <row r="960">
          <cell r="B960" t="str">
            <v>W1192</v>
          </cell>
          <cell r="C960" t="str">
            <v>CA - UCI - Natural Sciences I - CA - UC Irvine - Natural Sciences Bldg #1</v>
          </cell>
        </row>
        <row r="961">
          <cell r="B961" t="str">
            <v>W1193</v>
          </cell>
          <cell r="C961" t="str">
            <v>CA - UCI - Natural Sciences I - CA - UCI - Student Center II</v>
          </cell>
        </row>
        <row r="962">
          <cell r="B962" t="str">
            <v>W1194</v>
          </cell>
          <cell r="C962" t="str">
            <v>CA - UCI - Natural Sciences I - CA - UCI Biological Sciences Bldg #3</v>
          </cell>
        </row>
        <row r="963">
          <cell r="B963" t="str">
            <v>W1195</v>
          </cell>
          <cell r="C963" t="str">
            <v>CA - UCI - Natural Sciences I - CA - UCI - Environmental Health &amp; Safety Services</v>
          </cell>
        </row>
        <row r="964">
          <cell r="B964" t="str">
            <v>W1196</v>
          </cell>
          <cell r="C964" t="str">
            <v>CA - UCI - Natural Sciences I - CA - Anteater Recreational Center</v>
          </cell>
        </row>
        <row r="965">
          <cell r="B965" t="str">
            <v>W1197</v>
          </cell>
          <cell r="C965" t="str">
            <v>CA - UCI - Natural Sciences I - CA - UCI - Student Center I</v>
          </cell>
        </row>
        <row r="966">
          <cell r="B966" t="str">
            <v>W1198</v>
          </cell>
          <cell r="C966" t="str">
            <v>CA - UCI - Natural Sciences I - CA - UCI - Sprague Hall</v>
          </cell>
        </row>
        <row r="967">
          <cell r="B967" t="str">
            <v>W1199</v>
          </cell>
          <cell r="C967" t="str">
            <v>CA - UCI - Natural Sciences I - CA - UCI - Natural Sciences II</v>
          </cell>
        </row>
        <row r="968">
          <cell r="B968" t="str">
            <v>W1200</v>
          </cell>
          <cell r="C968" t="str">
            <v>Walgreens - Aloha, OR (#9671) - Walgreens - Aloha, OR (#9671)</v>
          </cell>
        </row>
        <row r="969">
          <cell r="B969" t="str">
            <v>W1202</v>
          </cell>
          <cell r="C969" t="str">
            <v>Four Corners Windfarm - Four Corners Windfarm LLC</v>
          </cell>
        </row>
        <row r="970">
          <cell r="B970" t="str">
            <v>W1203</v>
          </cell>
          <cell r="C970" t="str">
            <v>Four Mile Canyon Windfarm - Four Mile Canyon Windfarm LLC</v>
          </cell>
        </row>
        <row r="971">
          <cell r="B971" t="str">
            <v>W1204</v>
          </cell>
          <cell r="C971" t="str">
            <v>Big Top - Big Top LLC</v>
          </cell>
        </row>
        <row r="972">
          <cell r="B972" t="str">
            <v>W1205</v>
          </cell>
          <cell r="C972" t="str">
            <v>Butter Creek Power LLC - Butter Creek Power LLC</v>
          </cell>
        </row>
        <row r="973">
          <cell r="B973" t="str">
            <v>W1206</v>
          </cell>
          <cell r="C973" t="str">
            <v>Oregon Trail Windfarm LLC - Oregon Trail Windfarm LLC</v>
          </cell>
        </row>
        <row r="974">
          <cell r="B974" t="str">
            <v>W1207</v>
          </cell>
          <cell r="C974" t="str">
            <v>Pacific Canyon Windfarm LLC - Pacific Canyon Windfarm LLC</v>
          </cell>
        </row>
        <row r="975">
          <cell r="B975" t="str">
            <v>W1208</v>
          </cell>
          <cell r="C975" t="str">
            <v>Sand Ranch Windfarm LLC - Sand Ranch Windfarm LLC</v>
          </cell>
        </row>
        <row r="976">
          <cell r="B976" t="str">
            <v>W1209</v>
          </cell>
          <cell r="C976" t="str">
            <v>Wagon Trail LLC - Wagon Trail LLC</v>
          </cell>
        </row>
        <row r="977">
          <cell r="B977" t="str">
            <v>W1210</v>
          </cell>
          <cell r="C977" t="str">
            <v>Ward Butte Windfarm LLC - Ward Butte Windfarm LLC</v>
          </cell>
        </row>
        <row r="978">
          <cell r="B978" t="str">
            <v>W1211</v>
          </cell>
          <cell r="C978" t="str">
            <v>Brady - Brady</v>
          </cell>
        </row>
        <row r="979">
          <cell r="B979" t="str">
            <v>W1212</v>
          </cell>
          <cell r="C979" t="str">
            <v>Steamboat Complex - Steamboat  1A</v>
          </cell>
        </row>
        <row r="980">
          <cell r="B980" t="str">
            <v>W1213</v>
          </cell>
          <cell r="C980" t="str">
            <v>Steamboat Complex - Steamboat 2</v>
          </cell>
        </row>
        <row r="981">
          <cell r="B981" t="str">
            <v>W1214</v>
          </cell>
          <cell r="C981" t="str">
            <v>Steamboat Complex - Steamboat 3</v>
          </cell>
        </row>
        <row r="982">
          <cell r="B982" t="str">
            <v>W1215</v>
          </cell>
          <cell r="C982" t="str">
            <v>Galena 3 - Galena 3</v>
          </cell>
        </row>
        <row r="983">
          <cell r="B983" t="str">
            <v>W1216</v>
          </cell>
          <cell r="C983" t="str">
            <v>Richard Burdette - Richard Burdette</v>
          </cell>
        </row>
        <row r="984">
          <cell r="B984" t="str">
            <v>W1217</v>
          </cell>
          <cell r="C984" t="str">
            <v>Steamboat Hills - Steamboat Hills</v>
          </cell>
        </row>
        <row r="985">
          <cell r="B985" t="str">
            <v>W1219</v>
          </cell>
          <cell r="C985" t="str">
            <v>CA - The Gap Distribution Center - Fresno - CA - The Gap Distribution Center - Fresno</v>
          </cell>
        </row>
        <row r="986">
          <cell r="B986" t="str">
            <v>W1220</v>
          </cell>
          <cell r="C986" t="str">
            <v>Beowawe - Beowawe</v>
          </cell>
        </row>
        <row r="987">
          <cell r="B987" t="str">
            <v>W1223</v>
          </cell>
          <cell r="C987" t="str">
            <v>CA - CSU - Fresno - CA - CSU - Fresno</v>
          </cell>
        </row>
        <row r="988">
          <cell r="B988" t="str">
            <v>W1224</v>
          </cell>
          <cell r="C988" t="str">
            <v>CA - Bolthouse Farms - Rowen - CA - Bolthouse Farms - Rowen</v>
          </cell>
        </row>
        <row r="989">
          <cell r="B989" t="str">
            <v>W1225</v>
          </cell>
          <cell r="C989" t="str">
            <v>Montna Farms - Montna Farms</v>
          </cell>
        </row>
        <row r="990">
          <cell r="B990" t="str">
            <v>W1226</v>
          </cell>
          <cell r="C990" t="str">
            <v>CA - Bolthouse Farms - S&amp;P - CA - Bolthouse Farms - S&amp;P</v>
          </cell>
        </row>
        <row r="991">
          <cell r="B991" t="str">
            <v>W1227</v>
          </cell>
          <cell r="C991" t="str">
            <v>CA - Macys 2 - Fresno - Fresno St. 30A - CA - Macys 2 - Fresno - Fresno St. 30A</v>
          </cell>
        </row>
        <row r="992">
          <cell r="B992" t="str">
            <v>W1228</v>
          </cell>
          <cell r="C992" t="str">
            <v>WestRock CP, LLC - Tacoma Mill</v>
          </cell>
        </row>
        <row r="993">
          <cell r="B993" t="str">
            <v>W1228</v>
          </cell>
          <cell r="C993" t="str">
            <v>WestRock CP, LLC - Tacoma Mill</v>
          </cell>
        </row>
        <row r="994">
          <cell r="B994" t="str">
            <v>W1229</v>
          </cell>
          <cell r="C994" t="str">
            <v>CA - Macys 2 - Fresno - Shaw 30B - CA - Macys 2 - Fresno - Shaw 30B</v>
          </cell>
        </row>
        <row r="995">
          <cell r="B995" t="str">
            <v>W1230</v>
          </cell>
          <cell r="C995" t="str">
            <v>Macy's Phase II - Irvine Spectrum 213A - Macy's Phase II - Irvine Spectrum 213A</v>
          </cell>
        </row>
        <row r="996">
          <cell r="B996" t="str">
            <v>W1231</v>
          </cell>
          <cell r="C996" t="str">
            <v>CA - Macys 2 - Oakridge 22A - CA - Macys 2 - Oakridge 22A</v>
          </cell>
        </row>
        <row r="997">
          <cell r="B997" t="str">
            <v>W1232</v>
          </cell>
          <cell r="C997" t="str">
            <v>CA - Macys 2 - Santa Maria 201A - CA - Macys 2 - Santa Maria 201A</v>
          </cell>
        </row>
        <row r="998">
          <cell r="B998" t="str">
            <v>W1233</v>
          </cell>
          <cell r="C998" t="str">
            <v>CA - Macys 2 - Serramonte 19A - CA - Macys 2 - Serramonte 19A</v>
          </cell>
        </row>
        <row r="999">
          <cell r="B999" t="str">
            <v>W1234</v>
          </cell>
          <cell r="C999" t="str">
            <v>CA - Macys 2 - Stockton 16A - CA - Macys 2 - Stockton 16A</v>
          </cell>
        </row>
        <row r="1000">
          <cell r="B1000" t="str">
            <v>W1235</v>
          </cell>
          <cell r="C1000" t="str">
            <v>CA - Macys 2 - Sun Valley 17B - CA - Macys 2 - Sun Valley 17B</v>
          </cell>
        </row>
        <row r="1001">
          <cell r="B1001" t="str">
            <v>W1236</v>
          </cell>
          <cell r="C1001" t="str">
            <v>CA - Macys 2 - Sunnyvale 25A - CA - Macys 2 - Sunnyvale 25A</v>
          </cell>
        </row>
        <row r="1002">
          <cell r="B1002" t="str">
            <v>W1237</v>
          </cell>
          <cell r="C1002" t="str">
            <v>Macy's Phase II - Vallco 124A - Macy's Phase II - Vallco 124A</v>
          </cell>
        </row>
        <row r="1003">
          <cell r="B1003" t="str">
            <v>W1238</v>
          </cell>
          <cell r="C1003" t="str">
            <v>CA - Macys 2 - Valley Fair 12A - CA - Macys 2 - Valley Fair 12A</v>
          </cell>
        </row>
        <row r="1004">
          <cell r="B1004" t="str">
            <v>W1239</v>
          </cell>
          <cell r="C1004" t="str">
            <v>CA - Macys 4 - Downey 210A - CA - Macys 4 - Downey 210A</v>
          </cell>
        </row>
        <row r="1005">
          <cell r="B1005" t="str">
            <v>W1240</v>
          </cell>
          <cell r="C1005" t="str">
            <v>CA - Macys 4 - Fox Hills 47A - CA - Macys 4 - Fox Hills 47A</v>
          </cell>
        </row>
        <row r="1006">
          <cell r="B1006" t="str">
            <v>W1241</v>
          </cell>
          <cell r="C1006" t="str">
            <v>CA - Macys 4 - Newport Beach 054A - CA - Macys 4 - Newport Beach 054A</v>
          </cell>
        </row>
        <row r="1007">
          <cell r="B1007" t="str">
            <v>W1242</v>
          </cell>
          <cell r="C1007" t="str">
            <v>CA - Macys 4 - Thousand Oaks 69B - CA - Macys 4 - Thousand Oaks 69B</v>
          </cell>
        </row>
        <row r="1008">
          <cell r="B1008" t="str">
            <v>W1250</v>
          </cell>
          <cell r="C1008" t="str">
            <v>Vansycle Wind Project - Vansycle Wind Project</v>
          </cell>
        </row>
        <row r="1009">
          <cell r="B1009" t="str">
            <v>W1251</v>
          </cell>
          <cell r="C1009" t="str">
            <v>IP-Springfield Containerboard Mill - Springfield Containerboard Mill</v>
          </cell>
        </row>
        <row r="1010">
          <cell r="B1010" t="str">
            <v>W1251</v>
          </cell>
          <cell r="C1010" t="str">
            <v>IP-Springfield Containerboard Mill - Springfield Containerboard Mill</v>
          </cell>
        </row>
        <row r="1011">
          <cell r="B1011" t="str">
            <v>W1251</v>
          </cell>
          <cell r="C1011" t="str">
            <v>IP-Springfield Containerboard Mill - Springfield Containerboard Mill</v>
          </cell>
        </row>
        <row r="1012">
          <cell r="B1012" t="str">
            <v>W1252</v>
          </cell>
          <cell r="C1012" t="str">
            <v>Grizzly Powerhouse - GRIZZLY_1_UNIT1</v>
          </cell>
        </row>
        <row r="1013">
          <cell r="B1013" t="str">
            <v>W1254</v>
          </cell>
          <cell r="C1013" t="str">
            <v>Geothermal 1_Unit 1 - Geothermal 1</v>
          </cell>
        </row>
        <row r="1014">
          <cell r="B1014" t="str">
            <v>W1255</v>
          </cell>
          <cell r="C1014" t="str">
            <v>Geothermal 1_Unit 2 - Geothermal 1</v>
          </cell>
        </row>
        <row r="1015">
          <cell r="B1015" t="str">
            <v>W1256</v>
          </cell>
          <cell r="C1015" t="str">
            <v>Geothermal 2_Unit 3 - Geothermal2</v>
          </cell>
        </row>
        <row r="1016">
          <cell r="B1016" t="str">
            <v>W1257</v>
          </cell>
          <cell r="C1016" t="str">
            <v>Geothermal 2_Unit 4 - Geothermal 2</v>
          </cell>
        </row>
        <row r="1017">
          <cell r="B1017" t="str">
            <v>W1258</v>
          </cell>
          <cell r="C1017" t="str">
            <v>COLVIL_7_PL1X1 - Collierville Powerhouse</v>
          </cell>
        </row>
        <row r="1018">
          <cell r="B1018" t="str">
            <v>W1259</v>
          </cell>
          <cell r="C1018" t="str">
            <v>COLVIL_7_PL1X2 - Collierville Powerhouse</v>
          </cell>
        </row>
        <row r="1019">
          <cell r="B1019" t="str">
            <v>W1260</v>
          </cell>
          <cell r="C1019" t="str">
            <v>Spicer_1_Units - Spicer Meadow Project</v>
          </cell>
        </row>
        <row r="1020">
          <cell r="B1020" t="str">
            <v>W1263</v>
          </cell>
          <cell r="C1020" t="str">
            <v>Hill Air Force Base - Hill Air Force Base</v>
          </cell>
        </row>
        <row r="1021">
          <cell r="B1021" t="str">
            <v>W1264</v>
          </cell>
          <cell r="C1021" t="str">
            <v>Lake Siskiyou - Lake Siskiyou</v>
          </cell>
        </row>
        <row r="1022">
          <cell r="B1022" t="str">
            <v>W1265</v>
          </cell>
          <cell r="C1022" t="str">
            <v>Slate Creek - Slate Creek</v>
          </cell>
        </row>
        <row r="1023">
          <cell r="B1023" t="str">
            <v>W1266</v>
          </cell>
          <cell r="C1023" t="str">
            <v>Hydro_Solar - Hydro_Solar1</v>
          </cell>
        </row>
        <row r="1024">
          <cell r="B1024" t="str">
            <v>W1268</v>
          </cell>
          <cell r="C1024" t="str">
            <v>Biglow Canyon Wind Farm - Biglow Phase 2</v>
          </cell>
        </row>
        <row r="1025">
          <cell r="B1025" t="str">
            <v>W1269</v>
          </cell>
          <cell r="C1025" t="str">
            <v>404 Aviation Blvd. - 404 Aviation Blvd.</v>
          </cell>
        </row>
        <row r="1026">
          <cell r="B1026" t="str">
            <v>W1270</v>
          </cell>
          <cell r="C1026" t="str">
            <v>Airport Treatment Plant - Airport Treatment Plant</v>
          </cell>
        </row>
        <row r="1027">
          <cell r="B1027" t="str">
            <v>W1273</v>
          </cell>
          <cell r="C1027" t="str">
            <v>Hill Air Force Base - Hill Air Force Base II</v>
          </cell>
        </row>
        <row r="1028">
          <cell r="B1028" t="str">
            <v>W1274</v>
          </cell>
          <cell r="C1028" t="str">
            <v>Draper Irrigation - Draper Irrigation</v>
          </cell>
        </row>
        <row r="1029">
          <cell r="B1029" t="str">
            <v>W1275</v>
          </cell>
          <cell r="C1029" t="str">
            <v>Toland Road Landfill - Toland E1</v>
          </cell>
        </row>
        <row r="1030">
          <cell r="B1030" t="str">
            <v>W1276</v>
          </cell>
          <cell r="C1030" t="str">
            <v>Toland Road Landfill - Toland E2</v>
          </cell>
        </row>
        <row r="1031">
          <cell r="B1031" t="str">
            <v>W1277</v>
          </cell>
          <cell r="C1031" t="str">
            <v>Toland Road Landfill - Toland E3</v>
          </cell>
        </row>
        <row r="1032">
          <cell r="B1032" t="str">
            <v>W1278</v>
          </cell>
          <cell r="C1032" t="str">
            <v>Toland Road Landfill - Toland E4</v>
          </cell>
        </row>
        <row r="1033">
          <cell r="B1033" t="str">
            <v>W1279</v>
          </cell>
          <cell r="C1033" t="str">
            <v>Toland Road Landfill - Toland E5</v>
          </cell>
        </row>
        <row r="1034">
          <cell r="B1034" t="str">
            <v>W1280</v>
          </cell>
          <cell r="C1034" t="str">
            <v>Toland Road Landfill - Toland E6</v>
          </cell>
        </row>
        <row r="1035">
          <cell r="B1035" t="str">
            <v>W1282</v>
          </cell>
          <cell r="C1035" t="str">
            <v>City of Riverside - Casa Blanca Family Learning Center</v>
          </cell>
        </row>
        <row r="1036">
          <cell r="B1036" t="str">
            <v>W1283</v>
          </cell>
          <cell r="C1036" t="str">
            <v>Brady - Brady 2</v>
          </cell>
        </row>
        <row r="1037">
          <cell r="B1037" t="str">
            <v>W1287</v>
          </cell>
          <cell r="C1037" t="str">
            <v>Diamond Valley Lake Hydroelectric Plant - MWD DVL</v>
          </cell>
        </row>
        <row r="1038">
          <cell r="B1038" t="str">
            <v>W1288</v>
          </cell>
          <cell r="C1038" t="str">
            <v>Gianelli Powerplant - Gianelli (2)</v>
          </cell>
        </row>
        <row r="1039">
          <cell r="B1039" t="str">
            <v>W1291</v>
          </cell>
          <cell r="C1039" t="str">
            <v>BART - Richmond, CA - SunE BART Richmond, LLC</v>
          </cell>
        </row>
        <row r="1040">
          <cell r="B1040" t="str">
            <v>W1292</v>
          </cell>
          <cell r="C1040" t="str">
            <v>Prince George Pulp and Paper - PGP1</v>
          </cell>
        </row>
        <row r="1041">
          <cell r="B1041" t="str">
            <v>W1292</v>
          </cell>
          <cell r="C1041" t="str">
            <v>Prince George Pulp and Paper - PGP1</v>
          </cell>
        </row>
        <row r="1042">
          <cell r="B1042" t="str">
            <v>W1293</v>
          </cell>
          <cell r="C1042" t="str">
            <v>Flathead Landfill Gas-to-Energy - Unit 1</v>
          </cell>
        </row>
        <row r="1043">
          <cell r="B1043" t="str">
            <v>W1294</v>
          </cell>
          <cell r="C1043" t="str">
            <v>Garnet Wind Energy Project - Garnet Wind Energy Project</v>
          </cell>
        </row>
        <row r="1044">
          <cell r="B1044" t="str">
            <v>W1295</v>
          </cell>
          <cell r="C1044" t="str">
            <v>RE-TNF - TNF- VFO</v>
          </cell>
        </row>
        <row r="1045">
          <cell r="B1045" t="str">
            <v>W1296</v>
          </cell>
          <cell r="C1045" t="str">
            <v>RE-PRI - Post Ranch Inn</v>
          </cell>
        </row>
        <row r="1046">
          <cell r="B1046" t="str">
            <v>W1297</v>
          </cell>
          <cell r="C1046" t="str">
            <v>RE-SDS - San Domenico School</v>
          </cell>
        </row>
        <row r="1047">
          <cell r="B1047" t="str">
            <v>W1298</v>
          </cell>
          <cell r="C1047" t="str">
            <v>ODOT-I5 &amp; I205 - ODOT-I5 &amp; I205</v>
          </cell>
        </row>
        <row r="1048">
          <cell r="B1048" t="str">
            <v>W1299</v>
          </cell>
          <cell r="C1048" t="str">
            <v>ProLogis East 1 - ProLogis East 1</v>
          </cell>
        </row>
        <row r="1049">
          <cell r="B1049" t="str">
            <v>W1300</v>
          </cell>
          <cell r="C1049" t="str">
            <v>ProLogis East 2 - ProLogis East 2</v>
          </cell>
        </row>
        <row r="1050">
          <cell r="B1050" t="str">
            <v>W1301</v>
          </cell>
          <cell r="C1050" t="str">
            <v>ProLogis PDX Park 4 - ProLogis PDX Park 4</v>
          </cell>
        </row>
        <row r="1051">
          <cell r="B1051" t="str">
            <v>W1302</v>
          </cell>
          <cell r="C1051" t="str">
            <v>Island Park - Island Park</v>
          </cell>
        </row>
        <row r="1052">
          <cell r="B1052" t="str">
            <v>W1303</v>
          </cell>
          <cell r="C1052" t="str">
            <v>Island Park - Island Park - Unit 2</v>
          </cell>
        </row>
        <row r="1053">
          <cell r="B1053" t="str">
            <v>W1304</v>
          </cell>
          <cell r="C1053" t="str">
            <v>Northern Colorado Wind I - NCWE I</v>
          </cell>
        </row>
        <row r="1054">
          <cell r="B1054" t="str">
            <v>W1305</v>
          </cell>
          <cell r="C1054" t="str">
            <v>Northern Colorado Wind II - NCWE II</v>
          </cell>
        </row>
        <row r="1055">
          <cell r="B1055" t="str">
            <v>W1306</v>
          </cell>
          <cell r="C1055" t="str">
            <v>Harvest Wind - Harvest Wind</v>
          </cell>
        </row>
        <row r="1056">
          <cell r="B1056" t="str">
            <v>W1308</v>
          </cell>
          <cell r="C1056" t="str">
            <v>Lower Boulder Plant - Lower Boulder #1</v>
          </cell>
        </row>
        <row r="1057">
          <cell r="B1057" t="str">
            <v>W1310</v>
          </cell>
          <cell r="C1057" t="str">
            <v>Tuolumne Wind Project - Tuolumne Wind Project</v>
          </cell>
        </row>
        <row r="1058">
          <cell r="B1058" t="str">
            <v>W1312</v>
          </cell>
          <cell r="C1058" t="str">
            <v>Thermo No. 1 - Thermo No. 1</v>
          </cell>
        </row>
        <row r="1059">
          <cell r="B1059" t="str">
            <v>W1313</v>
          </cell>
          <cell r="C1059" t="str">
            <v>Fiscalini Farms - Guascor1</v>
          </cell>
        </row>
        <row r="1060">
          <cell r="B1060" t="str">
            <v>W1315</v>
          </cell>
          <cell r="C1060" t="str">
            <v>Willamette Falls Hydroelectric Project - Sullivan</v>
          </cell>
        </row>
        <row r="1061">
          <cell r="B1061" t="str">
            <v>W1315</v>
          </cell>
          <cell r="C1061" t="str">
            <v>Willamette Falls Hydroelectric Project - Sullivan</v>
          </cell>
        </row>
        <row r="1062">
          <cell r="B1062" t="str">
            <v>W1315</v>
          </cell>
          <cell r="C1062" t="str">
            <v>Willamette Falls Hydroelectric Project - Sullivan</v>
          </cell>
        </row>
        <row r="1063">
          <cell r="B1063" t="str">
            <v>W1316</v>
          </cell>
          <cell r="C1063" t="str">
            <v>SWRP - Cooper Unit #3</v>
          </cell>
        </row>
        <row r="1064">
          <cell r="B1064" t="str">
            <v>W1316</v>
          </cell>
          <cell r="C1064" t="str">
            <v>SWRP - Cooper Unit #3</v>
          </cell>
        </row>
        <row r="1065">
          <cell r="B1065" t="str">
            <v>W1317</v>
          </cell>
          <cell r="C1065" t="str">
            <v>SWRP - Cooper Unit #4</v>
          </cell>
        </row>
        <row r="1066">
          <cell r="B1066" t="str">
            <v>W1317</v>
          </cell>
          <cell r="C1066" t="str">
            <v>SWRP - Cooper Unit #4</v>
          </cell>
        </row>
        <row r="1067">
          <cell r="B1067" t="str">
            <v>W1318</v>
          </cell>
          <cell r="C1067" t="str">
            <v>Glacier Wind 2 - Glacier Wind 2</v>
          </cell>
        </row>
        <row r="1068">
          <cell r="B1068" t="str">
            <v>W1320</v>
          </cell>
          <cell r="C1068" t="str">
            <v>Rocky Reach Hydroelectric Project - C11</v>
          </cell>
        </row>
        <row r="1069">
          <cell r="B1069" t="str">
            <v>W1320</v>
          </cell>
          <cell r="C1069" t="str">
            <v>Rocky Reach Hydroelectric Project - C11</v>
          </cell>
        </row>
        <row r="1070">
          <cell r="B1070" t="str">
            <v>W1320</v>
          </cell>
          <cell r="C1070" t="str">
            <v>Rocky Reach Hydroelectric Project - C11</v>
          </cell>
        </row>
        <row r="1071">
          <cell r="B1071" t="str">
            <v>W1320</v>
          </cell>
          <cell r="C1071" t="str">
            <v>Rocky Reach Hydroelectric Project - C11</v>
          </cell>
        </row>
        <row r="1072">
          <cell r="B1072" t="str">
            <v>W1320</v>
          </cell>
          <cell r="C1072" t="str">
            <v>Rocky Reach Hydroelectric Project - C11</v>
          </cell>
        </row>
        <row r="1073">
          <cell r="B1073" t="str">
            <v>W1323</v>
          </cell>
          <cell r="C1073" t="str">
            <v>Silver Sage - Silver Sage</v>
          </cell>
        </row>
        <row r="1074">
          <cell r="B1074" t="str">
            <v>W1324</v>
          </cell>
          <cell r="C1074" t="str">
            <v>Willamette Falls Hydroelectric Project - Sullivan gen 9</v>
          </cell>
        </row>
        <row r="1075">
          <cell r="B1075" t="str">
            <v>W1325</v>
          </cell>
          <cell r="C1075" t="str">
            <v>Bear Mountain Wind Park - Bear Mountain Wind Park</v>
          </cell>
        </row>
        <row r="1076">
          <cell r="B1076" t="str">
            <v>W1327</v>
          </cell>
          <cell r="C1076" t="str">
            <v>Pepsi-Cola Bottling Co - Pepsi-Cola Bottling Co</v>
          </cell>
        </row>
        <row r="1077">
          <cell r="B1077" t="str">
            <v>W1328</v>
          </cell>
          <cell r="C1077" t="str">
            <v>Industrial Finishes - PREM 117168 - Industrial Finishes</v>
          </cell>
        </row>
        <row r="1078">
          <cell r="B1078" t="str">
            <v>W1329</v>
          </cell>
          <cell r="C1078" t="str">
            <v>Industrial Finishes - PREM 117102 - Industrial Finishes</v>
          </cell>
        </row>
        <row r="1079">
          <cell r="B1079" t="str">
            <v>W1330</v>
          </cell>
          <cell r="C1079" t="str">
            <v>San Diego Gas &amp; Electric - SDG&amp;E-X-nth</v>
          </cell>
        </row>
        <row r="1080">
          <cell r="B1080" t="str">
            <v>W1331</v>
          </cell>
          <cell r="C1080" t="str">
            <v>San Diego Gas &amp; Electric - SDG&amp;E-Ladera Ranch I</v>
          </cell>
        </row>
        <row r="1081">
          <cell r="B1081" t="str">
            <v>W1332</v>
          </cell>
          <cell r="C1081" t="str">
            <v>San Diego Gas &amp; Electric - SDG&amp;E-Hunter Industries</v>
          </cell>
        </row>
        <row r="1082">
          <cell r="B1082" t="str">
            <v>W1334</v>
          </cell>
          <cell r="C1082" t="str">
            <v>High Plains - High Plains</v>
          </cell>
        </row>
        <row r="1083">
          <cell r="B1083" t="str">
            <v>W1335</v>
          </cell>
          <cell r="C1083" t="str">
            <v>San Diego Gas &amp; Electric - SDG&amp;E-Towers at Bressi Ranch</v>
          </cell>
        </row>
        <row r="1084">
          <cell r="B1084" t="str">
            <v>W1336</v>
          </cell>
          <cell r="C1084" t="str">
            <v>Intercon Pulp - Intercon1</v>
          </cell>
        </row>
        <row r="1085">
          <cell r="B1085" t="str">
            <v>W1336</v>
          </cell>
          <cell r="C1085" t="str">
            <v>Intercon Pulp - Intercon1</v>
          </cell>
        </row>
        <row r="1086">
          <cell r="B1086" t="str">
            <v>W1337</v>
          </cell>
          <cell r="C1086" t="str">
            <v>Hobbs Service Center - Hobbs Solar</v>
          </cell>
        </row>
        <row r="1087">
          <cell r="B1087" t="str">
            <v>W1340</v>
          </cell>
          <cell r="C1087" t="str">
            <v>Vallecito Hydro Electric Project - Vallecito GEN 3</v>
          </cell>
        </row>
        <row r="1088">
          <cell r="B1088" t="str">
            <v>W1341</v>
          </cell>
          <cell r="C1088" t="str">
            <v>McFadden Ridge - McFadden Ridge</v>
          </cell>
        </row>
        <row r="1089">
          <cell r="B1089" t="str">
            <v>W1342</v>
          </cell>
          <cell r="C1089" t="str">
            <v>Windy Flats - WFDE</v>
          </cell>
        </row>
        <row r="1090">
          <cell r="B1090" t="str">
            <v>W1350</v>
          </cell>
          <cell r="C1090" t="str">
            <v>Upper Malad - Upper Malad – Unit 1</v>
          </cell>
        </row>
        <row r="1091">
          <cell r="B1091" t="str">
            <v>W1351</v>
          </cell>
          <cell r="C1091" t="str">
            <v>Lower Malad - Lower Malad - Unit 1</v>
          </cell>
        </row>
        <row r="1092">
          <cell r="B1092" t="str">
            <v>W1354</v>
          </cell>
          <cell r="C1092" t="str">
            <v>Thousand Springs - Thousand Springs – Unit 3</v>
          </cell>
        </row>
        <row r="1093">
          <cell r="B1093" t="str">
            <v>W1355</v>
          </cell>
          <cell r="C1093" t="str">
            <v>Cascade - Cascade Unit -  1</v>
          </cell>
        </row>
        <row r="1094">
          <cell r="B1094" t="str">
            <v>W1356</v>
          </cell>
          <cell r="C1094" t="str">
            <v>Cascade - Cascade Unit -  2</v>
          </cell>
        </row>
        <row r="1095">
          <cell r="B1095" t="str">
            <v>W1358</v>
          </cell>
          <cell r="C1095" t="str">
            <v>Portland Habilitation Center - Portland Habilitation Center</v>
          </cell>
        </row>
        <row r="1096">
          <cell r="B1096" t="str">
            <v>W1361</v>
          </cell>
          <cell r="C1096" t="str">
            <v>Columbia Ridge - Columbia Ridge 1-6 and 8</v>
          </cell>
        </row>
        <row r="1097">
          <cell r="B1097" t="str">
            <v>W1363</v>
          </cell>
          <cell r="C1097" t="str">
            <v>Foote Creek II - Foote Creek II</v>
          </cell>
        </row>
        <row r="1098">
          <cell r="B1098" t="str">
            <v>W1364</v>
          </cell>
          <cell r="C1098" t="str">
            <v>Wild Horse - Wild Horse - Phase II</v>
          </cell>
        </row>
        <row r="1099">
          <cell r="B1099" t="str">
            <v>W1365</v>
          </cell>
          <cell r="C1099" t="str">
            <v>SPV_AGG - SPV6</v>
          </cell>
        </row>
        <row r="1100">
          <cell r="B1100" t="str">
            <v>W1366</v>
          </cell>
          <cell r="C1100" t="str">
            <v>SPV_AGG - SPV5</v>
          </cell>
        </row>
        <row r="1101">
          <cell r="B1101" t="str">
            <v>W1370</v>
          </cell>
          <cell r="C1101" t="str">
            <v>Chevron Casper Wind Farm - Chevron Casper Wind Farm</v>
          </cell>
        </row>
        <row r="1102">
          <cell r="B1102" t="str">
            <v>W1371</v>
          </cell>
          <cell r="C1102" t="str">
            <v>The B6 Dairy BioFactory(R) Project - The B6 Dairy BioFactory(R) Project</v>
          </cell>
        </row>
        <row r="1103">
          <cell r="B1103" t="str">
            <v>W1372</v>
          </cell>
          <cell r="C1103" t="str">
            <v>Salton Sea Power LLC Unit 5 - Salton Sea Power LLC Unit 5</v>
          </cell>
        </row>
        <row r="1104">
          <cell r="B1104" t="str">
            <v>W1373</v>
          </cell>
          <cell r="C1104" t="str">
            <v>Farm Power Rexville - Farm Power Rexville</v>
          </cell>
        </row>
        <row r="1105">
          <cell r="B1105" t="str">
            <v>W1374</v>
          </cell>
          <cell r="C1105" t="str">
            <v>Midway Power LLC - Midway Power LLC</v>
          </cell>
        </row>
        <row r="1106">
          <cell r="B1106" t="str">
            <v>W1375</v>
          </cell>
          <cell r="C1106" t="str">
            <v>Faulkner Brothers Hydro - Faulkner Brothers Hydro #1</v>
          </cell>
        </row>
        <row r="1107">
          <cell r="B1107" t="str">
            <v>W1376</v>
          </cell>
          <cell r="C1107" t="str">
            <v>Calabasas Gas-to-Energy Facility - CGTEF</v>
          </cell>
        </row>
        <row r="1108">
          <cell r="B1108" t="str">
            <v>W1376</v>
          </cell>
          <cell r="C1108" t="str">
            <v>Calabasas Gas-to-Energy Facility - CGTEF</v>
          </cell>
        </row>
        <row r="1109">
          <cell r="B1109" t="str">
            <v>W1379</v>
          </cell>
          <cell r="C1109" t="str">
            <v>Combine Hills II - Eurus Combine Hills II LLC</v>
          </cell>
        </row>
        <row r="1110">
          <cell r="B1110" t="str">
            <v>W1380</v>
          </cell>
          <cell r="C1110" t="str">
            <v>LSD Burton - LSD Elementary School PV 2</v>
          </cell>
        </row>
        <row r="1111">
          <cell r="B1111" t="str">
            <v>W1381</v>
          </cell>
          <cell r="C1111" t="str">
            <v>LSD Stanley - LSD Stanley Middle School</v>
          </cell>
        </row>
        <row r="1112">
          <cell r="B1112" t="str">
            <v>W1382</v>
          </cell>
          <cell r="C1112" t="str">
            <v>Hopkins Ridge - Hopkins Ridge Phase II</v>
          </cell>
        </row>
        <row r="1113">
          <cell r="B1113" t="str">
            <v>W1383</v>
          </cell>
          <cell r="C1113" t="str">
            <v>Campbell Hill - Campbell Hill</v>
          </cell>
        </row>
        <row r="1114">
          <cell r="B1114" t="str">
            <v>W1384</v>
          </cell>
          <cell r="C1114" t="str">
            <v>SPV_AGG - SPV7</v>
          </cell>
        </row>
        <row r="1115">
          <cell r="B1115" t="str">
            <v>W1386</v>
          </cell>
          <cell r="C1115" t="str">
            <v>NRG Solar Blythe LLC - NRG Solar Blythe LLC</v>
          </cell>
        </row>
        <row r="1116">
          <cell r="B1116" t="str">
            <v>W1391</v>
          </cell>
          <cell r="C1116" t="str">
            <v>Columbia Ridge - Columbia Ridge 7</v>
          </cell>
        </row>
        <row r="1117">
          <cell r="B1117" t="str">
            <v>W1393</v>
          </cell>
          <cell r="C1117" t="str">
            <v>Star Point - Star Point</v>
          </cell>
        </row>
        <row r="1118">
          <cell r="B1118" t="str">
            <v>W1394</v>
          </cell>
          <cell r="C1118" t="str">
            <v>Medicine Bow Wind Project - 7659-WT1</v>
          </cell>
        </row>
        <row r="1119">
          <cell r="B1119" t="str">
            <v>W1395</v>
          </cell>
          <cell r="C1119" t="str">
            <v>Santa Cruz Energy LLC - Santa Cruz Energy LLC</v>
          </cell>
        </row>
        <row r="1120">
          <cell r="B1120" t="str">
            <v>W1396</v>
          </cell>
          <cell r="C1120" t="str">
            <v>LSD Burton - LSD Burton Elementary PV 1</v>
          </cell>
        </row>
        <row r="1121">
          <cell r="B1121" t="str">
            <v>W1397</v>
          </cell>
          <cell r="C1121" t="str">
            <v>Medicine Bow Wind Project - 7658-WT2</v>
          </cell>
        </row>
        <row r="1122">
          <cell r="B1122" t="str">
            <v>W1398</v>
          </cell>
          <cell r="C1122" t="str">
            <v>Medicine Bow Wind Project - 4168-WT5</v>
          </cell>
        </row>
        <row r="1123">
          <cell r="B1123" t="str">
            <v>W1399</v>
          </cell>
          <cell r="C1123" t="str">
            <v>Medicine Bow Wind Project - 4169-WT6</v>
          </cell>
        </row>
        <row r="1124">
          <cell r="B1124" t="str">
            <v>W1400</v>
          </cell>
          <cell r="C1124" t="str">
            <v>Medicine Bow Wind Project - 4170-WT7</v>
          </cell>
        </row>
        <row r="1125">
          <cell r="B1125" t="str">
            <v>W1401</v>
          </cell>
          <cell r="C1125" t="str">
            <v>Medicine Bow Wind Project - 4171-WT8</v>
          </cell>
        </row>
        <row r="1126">
          <cell r="B1126" t="str">
            <v>W1402</v>
          </cell>
          <cell r="C1126" t="str">
            <v>Medicine Bow Wind Project - 4172-WT9</v>
          </cell>
        </row>
        <row r="1127">
          <cell r="B1127" t="str">
            <v>W1403</v>
          </cell>
          <cell r="C1127" t="str">
            <v>Medicine Bow Wind Project - 11089-WT10</v>
          </cell>
        </row>
        <row r="1128">
          <cell r="B1128" t="str">
            <v>W1404</v>
          </cell>
          <cell r="C1128" t="str">
            <v>Medicine Bow Wind Project - 11090-WT11</v>
          </cell>
        </row>
        <row r="1129">
          <cell r="B1129" t="str">
            <v>W1405</v>
          </cell>
          <cell r="C1129" t="str">
            <v>Granger Electric of South Jordan - Granger Electric of South Jordan</v>
          </cell>
        </row>
        <row r="1130">
          <cell r="B1130" t="str">
            <v>W1406</v>
          </cell>
          <cell r="C1130" t="str">
            <v>Williams Fork Hydro Plant - Gen 1</v>
          </cell>
        </row>
        <row r="1131">
          <cell r="B1131" t="str">
            <v>W1407</v>
          </cell>
          <cell r="C1131" t="str">
            <v>LPV_AGG - LPV1</v>
          </cell>
        </row>
        <row r="1132">
          <cell r="B1132" t="str">
            <v>W1411</v>
          </cell>
          <cell r="C1132" t="str">
            <v>Verdegaal Brothers, Inc. - Verdegaal Brothers, Inc.</v>
          </cell>
        </row>
        <row r="1133">
          <cell r="B1133" t="str">
            <v>W1412</v>
          </cell>
          <cell r="C1133" t="str">
            <v>Big Thompson Powerplant - Big Thompson</v>
          </cell>
        </row>
        <row r="1134">
          <cell r="B1134" t="str">
            <v>W1413</v>
          </cell>
          <cell r="C1134" t="str">
            <v>Boysen Powerplant - Boysen Unit 1</v>
          </cell>
        </row>
        <row r="1135">
          <cell r="B1135" t="str">
            <v>W1414</v>
          </cell>
          <cell r="C1135" t="str">
            <v>Boysen Powerplant - Boysen Unit 2</v>
          </cell>
        </row>
        <row r="1136">
          <cell r="B1136" t="str">
            <v>W1415</v>
          </cell>
          <cell r="C1136" t="str">
            <v>Buffalo Bill Powerplant - Buffalo Bill Unit 1</v>
          </cell>
        </row>
        <row r="1137">
          <cell r="B1137" t="str">
            <v>W1416</v>
          </cell>
          <cell r="C1137" t="str">
            <v>Buffalo Bill Powerplant - Buffalo Bill Unit 2</v>
          </cell>
        </row>
        <row r="1138">
          <cell r="B1138" t="str">
            <v>W1417</v>
          </cell>
          <cell r="C1138" t="str">
            <v>Buffalo Bill Powerplant - Buffalo Bill Unit 3</v>
          </cell>
        </row>
        <row r="1139">
          <cell r="B1139" t="str">
            <v>W1418</v>
          </cell>
          <cell r="C1139" t="str">
            <v>Green Mountain Powerplant - Green Mountain Unit 1</v>
          </cell>
        </row>
        <row r="1140">
          <cell r="B1140" t="str">
            <v>W1419</v>
          </cell>
          <cell r="C1140" t="str">
            <v>Green Mountain Powerplant - Green Mountain Unit 2</v>
          </cell>
        </row>
        <row r="1141">
          <cell r="B1141" t="str">
            <v>W1420</v>
          </cell>
          <cell r="C1141" t="str">
            <v>Guernsey Powerplant - Guernsey Unit 1</v>
          </cell>
        </row>
        <row r="1142">
          <cell r="B1142" t="str">
            <v>W1421</v>
          </cell>
          <cell r="C1142" t="str">
            <v>Guernsey Powerplant - Guernsey Unit 2</v>
          </cell>
        </row>
        <row r="1143">
          <cell r="B1143" t="str">
            <v>W1422</v>
          </cell>
          <cell r="C1143" t="str">
            <v>Heart Mountain Powerplant - Heart Mountain</v>
          </cell>
        </row>
        <row r="1144">
          <cell r="B1144" t="str">
            <v>W1423</v>
          </cell>
          <cell r="C1144" t="str">
            <v>Marys Lake Powerplant - Marys Lake</v>
          </cell>
        </row>
        <row r="1145">
          <cell r="B1145" t="str">
            <v>W1424</v>
          </cell>
          <cell r="C1145" t="str">
            <v>Shoshone Powerplant - Shoshone</v>
          </cell>
        </row>
        <row r="1146">
          <cell r="B1146" t="str">
            <v>W1425</v>
          </cell>
          <cell r="C1146" t="str">
            <v>Spirit Mountain Powerplant - Spirit Mountain</v>
          </cell>
        </row>
        <row r="1147">
          <cell r="B1147" t="str">
            <v>W1426</v>
          </cell>
          <cell r="C1147" t="str">
            <v>Alcova Powerplant - Alcova Unit 1</v>
          </cell>
        </row>
        <row r="1148">
          <cell r="B1148" t="str">
            <v>W1427</v>
          </cell>
          <cell r="C1148" t="str">
            <v>Alcova Powerplant - Alcova Unit 2</v>
          </cell>
        </row>
        <row r="1149">
          <cell r="B1149" t="str">
            <v>W1428</v>
          </cell>
          <cell r="C1149" t="str">
            <v>Pole Hill Powerplant - Pole Hill</v>
          </cell>
        </row>
        <row r="1150">
          <cell r="B1150" t="str">
            <v>W1429</v>
          </cell>
          <cell r="C1150" t="str">
            <v>Estes Powerplant - Estes Unit 1</v>
          </cell>
        </row>
        <row r="1151">
          <cell r="B1151" t="str">
            <v>W1430</v>
          </cell>
          <cell r="C1151" t="str">
            <v>Estes Powerplant - Estes Unit 2</v>
          </cell>
        </row>
        <row r="1152">
          <cell r="B1152" t="str">
            <v>W1431</v>
          </cell>
          <cell r="C1152" t="str">
            <v>Estes Power Plant - Estes Unit 3</v>
          </cell>
        </row>
        <row r="1153">
          <cell r="B1153" t="str">
            <v>W1432</v>
          </cell>
          <cell r="C1153" t="str">
            <v>Flatiron Powerplant - Flatiron Unit 1</v>
          </cell>
        </row>
        <row r="1154">
          <cell r="B1154" t="str">
            <v>W1433</v>
          </cell>
          <cell r="C1154" t="str">
            <v>Flatiron Powerplant - Flatiron Unit 2</v>
          </cell>
        </row>
        <row r="1155">
          <cell r="B1155" t="str">
            <v>W1434</v>
          </cell>
          <cell r="C1155" t="str">
            <v>Flatiron Powerplant - Flatiron Unit 3</v>
          </cell>
        </row>
        <row r="1156">
          <cell r="B1156" t="str">
            <v>W1435</v>
          </cell>
          <cell r="C1156" t="str">
            <v>Fremont Canyon Powerplant - Fremont Canyon Unit 1</v>
          </cell>
        </row>
        <row r="1157">
          <cell r="B1157" t="str">
            <v>W1436</v>
          </cell>
          <cell r="C1157" t="str">
            <v>Fremont Canyon Powerplant - Fremont Canyon Unit 2</v>
          </cell>
        </row>
        <row r="1158">
          <cell r="B1158" t="str">
            <v>W1438</v>
          </cell>
          <cell r="C1158" t="str">
            <v>Glendo Powerplant - Glendo Unit 1</v>
          </cell>
        </row>
        <row r="1159">
          <cell r="B1159" t="str">
            <v>W1439</v>
          </cell>
          <cell r="C1159" t="str">
            <v>Glendo Powerplant - Glendo Unit 2</v>
          </cell>
        </row>
        <row r="1160">
          <cell r="B1160" t="str">
            <v>W1440</v>
          </cell>
          <cell r="C1160" t="str">
            <v>Kortes Powerplant - Kortes Unit 1</v>
          </cell>
        </row>
        <row r="1161">
          <cell r="B1161" t="str">
            <v>W1441</v>
          </cell>
          <cell r="C1161" t="str">
            <v>Kortes Powerplant - Kortes Unit 2</v>
          </cell>
        </row>
        <row r="1162">
          <cell r="B1162" t="str">
            <v>W1442</v>
          </cell>
          <cell r="C1162" t="str">
            <v>Kortes Powerplant - Kortes Unit 3</v>
          </cell>
        </row>
        <row r="1163">
          <cell r="B1163" t="str">
            <v>W1445</v>
          </cell>
          <cell r="C1163" t="str">
            <v>Seminoe Powerplant - Seminoe Unit 1</v>
          </cell>
        </row>
        <row r="1164">
          <cell r="B1164" t="str">
            <v>W1446</v>
          </cell>
          <cell r="C1164" t="str">
            <v>Seminoe Powerplant - Seminoe Unit 2</v>
          </cell>
        </row>
        <row r="1165">
          <cell r="B1165" t="str">
            <v>W1447</v>
          </cell>
          <cell r="C1165" t="str">
            <v>Blue Trail Wind Farm - BTR1</v>
          </cell>
        </row>
        <row r="1166">
          <cell r="B1166" t="str">
            <v>W1448</v>
          </cell>
          <cell r="C1166" t="str">
            <v>Seminoe Powerplant - Seminoe Unit 3</v>
          </cell>
        </row>
        <row r="1167">
          <cell r="B1167" t="str">
            <v>W1449</v>
          </cell>
          <cell r="C1167" t="str">
            <v>Yellowtail Powerplant - Yellowtail Unit 1</v>
          </cell>
        </row>
        <row r="1168">
          <cell r="B1168" t="str">
            <v>W1449</v>
          </cell>
          <cell r="C1168" t="str">
            <v>Yellowtail Powerplant - Yellowtail Unit 1</v>
          </cell>
        </row>
        <row r="1169">
          <cell r="B1169" t="str">
            <v>W1450</v>
          </cell>
          <cell r="C1169" t="str">
            <v>Yellowtail Powerplant - Yellowtail Unit 2</v>
          </cell>
        </row>
        <row r="1170">
          <cell r="B1170" t="str">
            <v>W1450</v>
          </cell>
          <cell r="C1170" t="str">
            <v>Yellowtail Powerplant - Yellowtail Unit 2</v>
          </cell>
        </row>
        <row r="1171">
          <cell r="B1171" t="str">
            <v>W1451</v>
          </cell>
          <cell r="C1171" t="str">
            <v>Yellowtail Powerplant - Yellowtail Unit 3</v>
          </cell>
        </row>
        <row r="1172">
          <cell r="B1172" t="str">
            <v>W1451</v>
          </cell>
          <cell r="C1172" t="str">
            <v>Yellowtail Powerplant - Yellowtail Unit 3</v>
          </cell>
        </row>
        <row r="1173">
          <cell r="B1173" t="str">
            <v>W1452</v>
          </cell>
          <cell r="C1173" t="str">
            <v>Yellowtail Powerplant - Yellowtail Unit 4</v>
          </cell>
        </row>
        <row r="1174">
          <cell r="B1174" t="str">
            <v>W1452</v>
          </cell>
          <cell r="C1174" t="str">
            <v>Yellowtail Powerplant - Yellowtail Unit 4</v>
          </cell>
        </row>
        <row r="1175">
          <cell r="B1175" t="str">
            <v>W1453</v>
          </cell>
          <cell r="C1175" t="str">
            <v>Mount Elbert Powerplant - Mount Elbert Unit 1</v>
          </cell>
        </row>
        <row r="1176">
          <cell r="B1176" t="str">
            <v>W1453</v>
          </cell>
          <cell r="C1176" t="str">
            <v>Mount Elbert Powerplant - Mount Elbert Unit 1</v>
          </cell>
        </row>
        <row r="1177">
          <cell r="B1177" t="str">
            <v>W1454</v>
          </cell>
          <cell r="C1177" t="str">
            <v>Mount Elbert Powerplant - Mount Elbert Unit 2</v>
          </cell>
        </row>
        <row r="1178">
          <cell r="B1178" t="str">
            <v>W1454</v>
          </cell>
          <cell r="C1178" t="str">
            <v>Mount Elbert Powerplant - Mount Elbert Unit 2</v>
          </cell>
        </row>
        <row r="1179">
          <cell r="B1179" t="str">
            <v>W1455</v>
          </cell>
          <cell r="C1179" t="str">
            <v>Vaca Dixon Solar Station - Vaca Dixon Solar Station</v>
          </cell>
        </row>
        <row r="1180">
          <cell r="B1180" t="str">
            <v>W1456</v>
          </cell>
          <cell r="C1180" t="str">
            <v>SPV_AGG - SPV8</v>
          </cell>
        </row>
        <row r="1181">
          <cell r="B1181" t="str">
            <v>W1457</v>
          </cell>
          <cell r="C1181" t="str">
            <v>LPV_AGG - LPV2</v>
          </cell>
        </row>
        <row r="1182">
          <cell r="B1182" t="str">
            <v>W1458</v>
          </cell>
          <cell r="C1182" t="str">
            <v>Vansycle II - Vansycle II</v>
          </cell>
        </row>
        <row r="1183">
          <cell r="B1183" t="str">
            <v>W1460</v>
          </cell>
          <cell r="C1183" t="str">
            <v>CM48 - CM48</v>
          </cell>
        </row>
        <row r="1184">
          <cell r="B1184" t="str">
            <v>W1462</v>
          </cell>
          <cell r="C1184" t="str">
            <v>SE San Diego 483 - SE San Diego</v>
          </cell>
        </row>
        <row r="1185">
          <cell r="B1185" t="str">
            <v>W1463</v>
          </cell>
          <cell r="C1185" t="str">
            <v>Chula Vista 781 - Chula Vista</v>
          </cell>
        </row>
        <row r="1186">
          <cell r="B1186" t="str">
            <v>W1464</v>
          </cell>
          <cell r="C1186" t="str">
            <v>Poway 775 - Poway</v>
          </cell>
        </row>
        <row r="1187">
          <cell r="B1187" t="str">
            <v>W1465</v>
          </cell>
          <cell r="C1187" t="str">
            <v>Mission Valley 488 - Mission Valley</v>
          </cell>
        </row>
        <row r="1188">
          <cell r="B1188" t="str">
            <v>W1466</v>
          </cell>
          <cell r="C1188" t="str">
            <v>Simi Valley 128 - Simi Valley</v>
          </cell>
        </row>
        <row r="1189">
          <cell r="B1189" t="str">
            <v>W1467</v>
          </cell>
          <cell r="C1189" t="str">
            <v>Westlake Village 117 - Westlake Village</v>
          </cell>
        </row>
        <row r="1190">
          <cell r="B1190" t="str">
            <v>W1468</v>
          </cell>
          <cell r="C1190" t="str">
            <v>Goleta 474 - Goleta</v>
          </cell>
        </row>
        <row r="1191">
          <cell r="B1191" t="str">
            <v>W1469</v>
          </cell>
          <cell r="C1191" t="str">
            <v>Culver City 479 - Culver City</v>
          </cell>
        </row>
        <row r="1192">
          <cell r="B1192" t="str">
            <v>W1470</v>
          </cell>
          <cell r="C1192" t="str">
            <v>Hawthorne 671 - Hawthorne</v>
          </cell>
        </row>
        <row r="1193">
          <cell r="B1193" t="str">
            <v>W1471</v>
          </cell>
          <cell r="C1193" t="str">
            <v>La Habra 777 - La Habra</v>
          </cell>
        </row>
        <row r="1194">
          <cell r="B1194" t="str">
            <v>W1472</v>
          </cell>
          <cell r="C1194" t="str">
            <v>Laguna Niguel II 690 - Laguna Niguel II</v>
          </cell>
        </row>
        <row r="1195">
          <cell r="B1195" t="str">
            <v>W1473</v>
          </cell>
          <cell r="C1195" t="str">
            <v>Gilroy 760 - Gilroy</v>
          </cell>
        </row>
        <row r="1196">
          <cell r="B1196" t="str">
            <v>W1474</v>
          </cell>
          <cell r="C1196" t="str">
            <v>Richmond 482 - Richmond</v>
          </cell>
        </row>
        <row r="1197">
          <cell r="B1197" t="str">
            <v>W1475</v>
          </cell>
          <cell r="C1197" t="str">
            <v>Concord 663 - Concord</v>
          </cell>
        </row>
        <row r="1198">
          <cell r="B1198" t="str">
            <v>W1476</v>
          </cell>
          <cell r="C1198" t="str">
            <v>San Luis Obispo 741 - San Luis Obispo</v>
          </cell>
        </row>
        <row r="1199">
          <cell r="B1199" t="str">
            <v>W1479</v>
          </cell>
          <cell r="C1199" t="str">
            <v>Windy Flats 2 - WFDE 2</v>
          </cell>
        </row>
        <row r="1200">
          <cell r="B1200" t="str">
            <v>W1480</v>
          </cell>
          <cell r="C1200" t="str">
            <v>La Mesa 469 - La Mesa</v>
          </cell>
        </row>
        <row r="1201">
          <cell r="B1201" t="str">
            <v>W1481</v>
          </cell>
          <cell r="C1201" t="str">
            <v>Lancaster 762 - Lancaster</v>
          </cell>
        </row>
        <row r="1202">
          <cell r="B1202" t="str">
            <v>W1482</v>
          </cell>
          <cell r="C1202" t="str">
            <v>Windy Flats - WFDE 3</v>
          </cell>
        </row>
        <row r="1203">
          <cell r="B1203" t="str">
            <v>W1483</v>
          </cell>
          <cell r="C1203" t="str">
            <v>Rancho Cucamonga 678 - Rancho Cucamonga</v>
          </cell>
        </row>
        <row r="1204">
          <cell r="B1204" t="str">
            <v>W1484</v>
          </cell>
          <cell r="C1204" t="str">
            <v>Livermore 146 - Livermore</v>
          </cell>
        </row>
        <row r="1205">
          <cell r="B1205" t="str">
            <v>W1486</v>
          </cell>
          <cell r="C1205" t="str">
            <v>Milford Wind Corridor Phase I, LLC - Milford Wind Corridor Phase I, LLC</v>
          </cell>
        </row>
        <row r="1206">
          <cell r="B1206" t="str">
            <v>W1490</v>
          </cell>
          <cell r="C1206" t="str">
            <v>Olinda Landfill Gas Recovery Plant - Brea Power Partners, L.P.</v>
          </cell>
        </row>
        <row r="1207">
          <cell r="B1207" t="str">
            <v>W1491</v>
          </cell>
          <cell r="C1207" t="str">
            <v>Sierra Pacific Burlington - Sierra Pacific Burlington</v>
          </cell>
        </row>
        <row r="1208">
          <cell r="B1208" t="str">
            <v>W1492</v>
          </cell>
          <cell r="C1208" t="str">
            <v>Miller Creek - Miller Creek Generating Facility Unit 1</v>
          </cell>
        </row>
        <row r="1209">
          <cell r="B1209" t="str">
            <v>W1493</v>
          </cell>
          <cell r="C1209" t="str">
            <v>Victorville 1010 - Victorville</v>
          </cell>
        </row>
        <row r="1210">
          <cell r="B1210" t="str">
            <v>W1494</v>
          </cell>
          <cell r="C1210" t="str">
            <v>Fontana 627 - Fontana</v>
          </cell>
        </row>
        <row r="1211">
          <cell r="B1211" t="str">
            <v>W1495</v>
          </cell>
          <cell r="C1211" t="str">
            <v>Montclair 686 - Montclair</v>
          </cell>
        </row>
        <row r="1212">
          <cell r="B1212" t="str">
            <v>W1496</v>
          </cell>
          <cell r="C1212" t="str">
            <v>San Bernardino 478 - San Bernardino</v>
          </cell>
        </row>
        <row r="1213">
          <cell r="B1213" t="str">
            <v>W1497</v>
          </cell>
          <cell r="C1213" t="str">
            <v>Citrus Heights 771 - Citrus Heights</v>
          </cell>
        </row>
        <row r="1214">
          <cell r="B1214" t="str">
            <v>W1498</v>
          </cell>
          <cell r="C1214" t="str">
            <v>Inglewood 769 - Inglewood</v>
          </cell>
        </row>
        <row r="1215">
          <cell r="B1215" t="str">
            <v>W1499</v>
          </cell>
          <cell r="C1215" t="str">
            <v>San Dimas 1015 - San Dimas</v>
          </cell>
        </row>
        <row r="1216">
          <cell r="B1216" t="str">
            <v>W1500</v>
          </cell>
          <cell r="C1216" t="str">
            <v>Parking Structure (Main Office) - Turlock Solar Photovoltaic Project</v>
          </cell>
        </row>
        <row r="1217">
          <cell r="B1217" t="str">
            <v>W1502</v>
          </cell>
          <cell r="C1217" t="str">
            <v>Miller Creek - Miller Creek Unit 2</v>
          </cell>
        </row>
        <row r="1218">
          <cell r="B1218" t="str">
            <v>W1503</v>
          </cell>
          <cell r="C1218" t="str">
            <v>Tuana Springs Energy, LLC - Tuana Springs</v>
          </cell>
        </row>
        <row r="1219">
          <cell r="B1219" t="str">
            <v>W1504</v>
          </cell>
          <cell r="C1219" t="str">
            <v>Honig Vineyards - Honig Vineyards</v>
          </cell>
        </row>
        <row r="1220">
          <cell r="B1220" t="str">
            <v>W1505</v>
          </cell>
          <cell r="C1220" t="str">
            <v>Buffalo Hydro - Buffalo Hydro</v>
          </cell>
        </row>
        <row r="1221">
          <cell r="B1221" t="str">
            <v>W1507</v>
          </cell>
          <cell r="C1221" t="str">
            <v>Tollenaar Holsteins Dairy - Tollenaar Holsteins Diary Manure Anaerobic Digeste</v>
          </cell>
        </row>
        <row r="1222">
          <cell r="B1222" t="str">
            <v>W1509</v>
          </cell>
          <cell r="C1222" t="str">
            <v>Geothermal Solar Unit_1 - Geo_Solar_1 Clearlake</v>
          </cell>
        </row>
        <row r="1223">
          <cell r="B1223" t="str">
            <v>W1510</v>
          </cell>
          <cell r="C1223" t="str">
            <v>Mammoth Pool Reservoir - Mammoth Pool Fishwater Generator</v>
          </cell>
        </row>
        <row r="1224">
          <cell r="B1224" t="str">
            <v>W1511</v>
          </cell>
          <cell r="C1224" t="str">
            <v>Cottonwood Hydro, LLC - Cottonwood Hydro</v>
          </cell>
        </row>
        <row r="1225">
          <cell r="B1225" t="str">
            <v>W1519</v>
          </cell>
          <cell r="C1225" t="str">
            <v>CalRENEW-1 - CalRENEW-1</v>
          </cell>
        </row>
        <row r="1226">
          <cell r="B1226" t="str">
            <v>W1520</v>
          </cell>
          <cell r="C1226" t="str">
            <v>J&amp;A-Santa Maria II - J&amp;A-Santa Maria 2</v>
          </cell>
        </row>
        <row r="1227">
          <cell r="B1227" t="str">
            <v>W1521</v>
          </cell>
          <cell r="C1227" t="str">
            <v>Riverbend Renewable Energy Facility - Riverbend</v>
          </cell>
        </row>
        <row r="1228">
          <cell r="B1228" t="str">
            <v>W1522</v>
          </cell>
          <cell r="C1228" t="str">
            <v>Folsom - 765 Folsom</v>
          </cell>
        </row>
        <row r="1229">
          <cell r="B1229" t="str">
            <v>W1523</v>
          </cell>
          <cell r="C1229" t="str">
            <v>Cal Expo 471 - Cal Expo</v>
          </cell>
        </row>
        <row r="1230">
          <cell r="B1230" t="str">
            <v>W1524</v>
          </cell>
          <cell r="C1230" t="str">
            <v>Cypress 748 - Cypress</v>
          </cell>
        </row>
        <row r="1231">
          <cell r="B1231" t="str">
            <v>W1527</v>
          </cell>
          <cell r="C1231" t="str">
            <v>SRNM2009-J-01 - SRNM2009-J-01</v>
          </cell>
        </row>
        <row r="1232">
          <cell r="B1232" t="str">
            <v>W1529</v>
          </cell>
          <cell r="C1232" t="str">
            <v>J&amp;A-Whittier - J&amp;A-Whittier1</v>
          </cell>
        </row>
        <row r="1233">
          <cell r="B1233" t="str">
            <v>W1530</v>
          </cell>
          <cell r="C1233" t="str">
            <v>Noxon Rapids HED - Noxon Rapids Unit 1</v>
          </cell>
        </row>
        <row r="1234">
          <cell r="B1234" t="str">
            <v>W1531</v>
          </cell>
          <cell r="C1234" t="str">
            <v>Graeagle - Graeagle</v>
          </cell>
        </row>
        <row r="1235">
          <cell r="B1235" t="str">
            <v>W1532</v>
          </cell>
          <cell r="C1235" t="str">
            <v>Cuvaison Estate Winery - Cuvaison</v>
          </cell>
        </row>
        <row r="1236">
          <cell r="B1236" t="str">
            <v>W1534</v>
          </cell>
          <cell r="C1236" t="str">
            <v>Summerview II Wind Farm - Summerview II Wind Farm</v>
          </cell>
        </row>
        <row r="1237">
          <cell r="B1237" t="str">
            <v>W1535</v>
          </cell>
          <cell r="C1237" t="str">
            <v>Alexander Rose Elementary School Solar - Alexander Rose Elementary School Solar</v>
          </cell>
        </row>
        <row r="1238">
          <cell r="B1238" t="str">
            <v>W1536</v>
          </cell>
          <cell r="C1238" t="str">
            <v>Anthony Spangler Elementary School Solar - Anthony Spangler Elementary School Solar</v>
          </cell>
        </row>
        <row r="1239">
          <cell r="B1239" t="str">
            <v>W1537</v>
          </cell>
          <cell r="C1239" t="str">
            <v>Calaveras Hills High School Solar - Calaveras Hills High School Solar</v>
          </cell>
        </row>
        <row r="1240">
          <cell r="B1240" t="str">
            <v>W1538</v>
          </cell>
          <cell r="C1240" t="str">
            <v>Corporation Yard Solar - Corporation Yard Solar</v>
          </cell>
        </row>
        <row r="1241">
          <cell r="B1241" t="str">
            <v>W1539</v>
          </cell>
          <cell r="C1241" t="str">
            <v>Curtner Elementary School Solar - Curtner Elementary School Solar</v>
          </cell>
        </row>
        <row r="1242">
          <cell r="B1242" t="str">
            <v>W1540</v>
          </cell>
          <cell r="C1242" t="str">
            <v>John Sinnott Elementary School Solar - John Sinnott Elementary School Solar</v>
          </cell>
        </row>
        <row r="1243">
          <cell r="B1243" t="str">
            <v>W1541</v>
          </cell>
          <cell r="C1243" t="str">
            <v>Joseph Weller Elementary School Solar - Joseph Weller Elementary School Solar</v>
          </cell>
        </row>
        <row r="1244">
          <cell r="B1244" t="str">
            <v>W1542</v>
          </cell>
          <cell r="C1244" t="str">
            <v>Marshall Pomeroy Elementary School Solar - Marshall Pomeroy Elementary School Solar</v>
          </cell>
        </row>
        <row r="1245">
          <cell r="B1245" t="str">
            <v>W1543</v>
          </cell>
          <cell r="C1245" t="str">
            <v>Milpitas High School Solar - Milpitas High School Solar</v>
          </cell>
        </row>
        <row r="1246">
          <cell r="B1246" t="str">
            <v>W1544</v>
          </cell>
          <cell r="C1246" t="str">
            <v>Pearl Zanker Elementary School Solar - Pearl Zanker Elementary School Solar</v>
          </cell>
        </row>
        <row r="1247">
          <cell r="B1247" t="str">
            <v>W1545</v>
          </cell>
          <cell r="C1247" t="str">
            <v>Rancho Milpitas Middle School Solar - Rancho Milpitas Middle School Solar</v>
          </cell>
        </row>
        <row r="1248">
          <cell r="B1248" t="str">
            <v>W1546</v>
          </cell>
          <cell r="C1248" t="str">
            <v>Robert Randall Elementary School Solar - Robert Randall Elementary School Solar</v>
          </cell>
        </row>
        <row r="1249">
          <cell r="B1249" t="str">
            <v>W1547</v>
          </cell>
          <cell r="C1249" t="str">
            <v>Thomas Russell Middle School Solar - Thomas Russell Middle School Solar</v>
          </cell>
        </row>
        <row r="1250">
          <cell r="B1250" t="str">
            <v>W1548</v>
          </cell>
          <cell r="C1250" t="str">
            <v>William Burnett Elementary School Solar - William Burnett Elementary School Solar</v>
          </cell>
        </row>
        <row r="1251">
          <cell r="B1251" t="str">
            <v>W1551</v>
          </cell>
          <cell r="C1251" t="str">
            <v>SPV_AGG - SPV9</v>
          </cell>
        </row>
        <row r="1252">
          <cell r="B1252" t="str">
            <v>W1552</v>
          </cell>
          <cell r="C1252" t="str">
            <v>NOXON RAPIDS HED - NOXON RAPIDS UNIT 2</v>
          </cell>
        </row>
        <row r="1253">
          <cell r="B1253" t="str">
            <v>W1554</v>
          </cell>
          <cell r="C1253" t="str">
            <v>Noxon Rapids HED - Noxon RapidsUnit 3</v>
          </cell>
        </row>
        <row r="1254">
          <cell r="B1254" t="str">
            <v>W1555</v>
          </cell>
          <cell r="C1254" t="str">
            <v>Noxon Rapids HED - Noxon Rapids Unit 4</v>
          </cell>
        </row>
        <row r="1255">
          <cell r="B1255" t="str">
            <v>W1556</v>
          </cell>
          <cell r="C1255" t="str">
            <v>Noxon Rapids HED - Noxon Rapids Unit 5</v>
          </cell>
        </row>
        <row r="1256">
          <cell r="B1256" t="str">
            <v>W1557</v>
          </cell>
          <cell r="C1256" t="str">
            <v>Cabinet Gorge HED - Cabinet Gorge Unit 1</v>
          </cell>
        </row>
        <row r="1257">
          <cell r="B1257" t="str">
            <v>W1558</v>
          </cell>
          <cell r="C1257" t="str">
            <v>Hanford Plant #24 - Hanford South</v>
          </cell>
        </row>
        <row r="1258">
          <cell r="B1258" t="str">
            <v>W1559</v>
          </cell>
          <cell r="C1258" t="str">
            <v>Hanford Plant #24 - Hanford North</v>
          </cell>
        </row>
        <row r="1259">
          <cell r="B1259" t="str">
            <v>W1560</v>
          </cell>
          <cell r="C1259" t="str">
            <v>Cabinet Gorge HED - Cabinet Gorge Unit 2</v>
          </cell>
        </row>
        <row r="1260">
          <cell r="B1260" t="str">
            <v>W1561</v>
          </cell>
          <cell r="C1260" t="str">
            <v>Cabinet Gorge HED - Cabinet Gorge Unit 3</v>
          </cell>
        </row>
        <row r="1261">
          <cell r="B1261" t="str">
            <v>W1562</v>
          </cell>
          <cell r="C1261" t="str">
            <v>Cabinet Gorge HED - Cabinet Gorge Unit 4</v>
          </cell>
        </row>
        <row r="1262">
          <cell r="B1262" t="str">
            <v>W1563</v>
          </cell>
          <cell r="C1262" t="str">
            <v>SRNM2010-I-01 - SRNM2010-I-01</v>
          </cell>
        </row>
        <row r="1263">
          <cell r="B1263" t="str">
            <v>W1564</v>
          </cell>
          <cell r="C1263" t="str">
            <v>SRNM2010-J-01 - SRNM2010-J-01</v>
          </cell>
        </row>
        <row r="1264">
          <cell r="B1264" t="str">
            <v>W1565</v>
          </cell>
          <cell r="C1264" t="str">
            <v>G2 Energy Ostrom Rd - G2 Energy Ostrom RD</v>
          </cell>
        </row>
        <row r="1265">
          <cell r="B1265" t="str">
            <v>W1567</v>
          </cell>
          <cell r="C1265" t="str">
            <v>Geysers Power Plant - Calpine Geothermal Unit 16A Onsite Load</v>
          </cell>
        </row>
        <row r="1266">
          <cell r="B1266" t="str">
            <v>W1568</v>
          </cell>
          <cell r="C1266" t="str">
            <v>Geysers Power Plant - Calpine Geothermal Unit 18A Onsite Load</v>
          </cell>
        </row>
        <row r="1267">
          <cell r="B1267" t="str">
            <v>W1569</v>
          </cell>
          <cell r="C1267" t="str">
            <v>Premier Holdings LLC - Magnussen Dodge</v>
          </cell>
        </row>
        <row r="1268">
          <cell r="B1268" t="str">
            <v>W1570</v>
          </cell>
          <cell r="C1268" t="str">
            <v>MuellerNicholls - MuellerNicholls</v>
          </cell>
        </row>
        <row r="1269">
          <cell r="B1269" t="str">
            <v>W1571</v>
          </cell>
          <cell r="C1269" t="str">
            <v>Linden - Linden</v>
          </cell>
        </row>
        <row r="1270">
          <cell r="B1270" t="str">
            <v>W1573</v>
          </cell>
          <cell r="C1270" t="str">
            <v>Akolkolex - Akolkolex Hydroelectric Facility</v>
          </cell>
        </row>
        <row r="1271">
          <cell r="B1271" t="str">
            <v>W1574</v>
          </cell>
          <cell r="C1271" t="str">
            <v>Sycamore Slough Solar Generating Project - Sycamore Slough Solar Generator # 1</v>
          </cell>
        </row>
        <row r="1272">
          <cell r="B1272" t="str">
            <v>W1586</v>
          </cell>
          <cell r="C1272" t="str">
            <v>Big Creek Hydro Project - Big Creek Water Works</v>
          </cell>
        </row>
        <row r="1273">
          <cell r="B1273" t="str">
            <v>W1587</v>
          </cell>
          <cell r="C1273" t="str">
            <v>Sierra Green Energy Site#1 - SGE</v>
          </cell>
        </row>
        <row r="1274">
          <cell r="B1274" t="str">
            <v>W1588</v>
          </cell>
          <cell r="C1274" t="str">
            <v>Biglow Canyon Wind Farm - Biglow Canyon 3</v>
          </cell>
        </row>
        <row r="1275">
          <cell r="B1275" t="str">
            <v>W1592</v>
          </cell>
          <cell r="C1275" t="str">
            <v>Universal Forest Products - Universal Forest Products</v>
          </cell>
        </row>
        <row r="1276">
          <cell r="B1276" t="str">
            <v>W1593</v>
          </cell>
          <cell r="C1276" t="str">
            <v>Meadows Field - Meadows Field</v>
          </cell>
        </row>
        <row r="1277">
          <cell r="B1277" t="str">
            <v>W1594</v>
          </cell>
          <cell r="C1277" t="str">
            <v>Glenarm - GT2</v>
          </cell>
        </row>
        <row r="1278">
          <cell r="B1278" t="str">
            <v>W1594</v>
          </cell>
          <cell r="C1278" t="str">
            <v>Glenarm - GT2</v>
          </cell>
        </row>
        <row r="1279">
          <cell r="B1279" t="str">
            <v>W1595</v>
          </cell>
          <cell r="C1279" t="str">
            <v>Glenarm - GT3</v>
          </cell>
        </row>
        <row r="1280">
          <cell r="B1280" t="str">
            <v>W1595</v>
          </cell>
          <cell r="C1280" t="str">
            <v>Glenarm - GT3</v>
          </cell>
        </row>
        <row r="1281">
          <cell r="B1281" t="str">
            <v>W1596</v>
          </cell>
          <cell r="C1281" t="str">
            <v>Glenarm - GT4</v>
          </cell>
        </row>
        <row r="1282">
          <cell r="B1282" t="str">
            <v>W1596</v>
          </cell>
          <cell r="C1282" t="str">
            <v>Glenarm - GT4</v>
          </cell>
        </row>
        <row r="1283">
          <cell r="B1283" t="str">
            <v>W1597</v>
          </cell>
          <cell r="C1283" t="str">
            <v>Broadway - B3</v>
          </cell>
        </row>
        <row r="1284">
          <cell r="B1284" t="str">
            <v>W1597</v>
          </cell>
          <cell r="C1284" t="str">
            <v>Broadway - B3</v>
          </cell>
        </row>
        <row r="1285">
          <cell r="B1285" t="str">
            <v>W1600</v>
          </cell>
          <cell r="C1285" t="str">
            <v>Hatchet Ridge - Hatchet Ridge</v>
          </cell>
        </row>
        <row r="1286">
          <cell r="B1286" t="str">
            <v>W1601</v>
          </cell>
          <cell r="C1286" t="str">
            <v>Coastal Energy Project, LLC - Coastal Energy Project, LLC</v>
          </cell>
        </row>
        <row r="1287">
          <cell r="B1287" t="str">
            <v>W1616</v>
          </cell>
          <cell r="C1287" t="str">
            <v>Magnolia Power Plant - Magnolia</v>
          </cell>
        </row>
        <row r="1288">
          <cell r="B1288" t="str">
            <v>W1616</v>
          </cell>
          <cell r="C1288" t="str">
            <v>Magnolia Power Plant - Magnolia</v>
          </cell>
        </row>
        <row r="1289">
          <cell r="B1289" t="str">
            <v>W1620</v>
          </cell>
          <cell r="C1289" t="str">
            <v>Humane Society of Silicon Valley - Humane Society of Silicon Valley</v>
          </cell>
        </row>
        <row r="1290">
          <cell r="B1290" t="str">
            <v>W1622</v>
          </cell>
          <cell r="C1290" t="str">
            <v>San Dimas Wash Hydro - San Dimas Wash Hydro</v>
          </cell>
        </row>
        <row r="1291">
          <cell r="B1291" t="str">
            <v>W1623</v>
          </cell>
          <cell r="C1291" t="str">
            <v>Grayson Power Plant - GPP-Unit 5</v>
          </cell>
        </row>
        <row r="1292">
          <cell r="B1292" t="str">
            <v>W1623</v>
          </cell>
          <cell r="C1292" t="str">
            <v>Grayson Power Plant - GPP-Unit 5</v>
          </cell>
        </row>
        <row r="1293">
          <cell r="B1293" t="str">
            <v>W1624</v>
          </cell>
          <cell r="C1293" t="str">
            <v>Grayson Power Plant - GPP- Unit 4</v>
          </cell>
        </row>
        <row r="1294">
          <cell r="B1294" t="str">
            <v>W1624</v>
          </cell>
          <cell r="C1294" t="str">
            <v>Grayson Power Plant - GPP- Unit 4</v>
          </cell>
        </row>
        <row r="1295">
          <cell r="B1295" t="str">
            <v>W1625</v>
          </cell>
          <cell r="C1295" t="str">
            <v>Grayson Power Plant - GPP - Unit 3</v>
          </cell>
        </row>
        <row r="1296">
          <cell r="B1296" t="str">
            <v>W1625</v>
          </cell>
          <cell r="C1296" t="str">
            <v>Grayson Power Plant - GPP - Unit 3</v>
          </cell>
        </row>
        <row r="1297">
          <cell r="B1297" t="str">
            <v>W1629</v>
          </cell>
          <cell r="C1297" t="str">
            <v>Metropolitan Wastewater Management Commission - MWMC Biogas Renewable Energy Project</v>
          </cell>
        </row>
        <row r="1298">
          <cell r="B1298" t="str">
            <v>W1632</v>
          </cell>
          <cell r="C1298" t="str">
            <v>Tomales Foods dba The Barn Project LLC - Cow Girl Creamery</v>
          </cell>
        </row>
        <row r="1299">
          <cell r="B1299" t="str">
            <v>W1634</v>
          </cell>
          <cell r="C1299" t="str">
            <v>Hidden Hollow Energy LLC - Hidden Hollow Energy</v>
          </cell>
        </row>
        <row r="1300">
          <cell r="B1300" t="str">
            <v>W1635</v>
          </cell>
          <cell r="C1300" t="str">
            <v>McClellan Park Solar 1 - McClellan Park Solar 1</v>
          </cell>
        </row>
        <row r="1301">
          <cell r="B1301" t="str">
            <v>W1636</v>
          </cell>
          <cell r="C1301" t="str">
            <v>Arrowrock Hydroelectric - Arrowrock Hydroelectric</v>
          </cell>
        </row>
        <row r="1302">
          <cell r="B1302" t="str">
            <v>W1637</v>
          </cell>
          <cell r="C1302" t="str">
            <v>Pacific Power Management - Earhart</v>
          </cell>
        </row>
        <row r="1303">
          <cell r="B1303" t="str">
            <v>W1640</v>
          </cell>
          <cell r="C1303" t="str">
            <v>SPI Aberdeen - SPI Aberdeen</v>
          </cell>
        </row>
        <row r="1304">
          <cell r="B1304" t="str">
            <v>W1644</v>
          </cell>
          <cell r="C1304" t="str">
            <v>Short Mountain - Short Mountain</v>
          </cell>
        </row>
        <row r="1305">
          <cell r="B1305" t="str">
            <v>W1651</v>
          </cell>
          <cell r="C1305" t="str">
            <v>SPV_AGG - SPV10</v>
          </cell>
        </row>
        <row r="1306">
          <cell r="B1306" t="str">
            <v>W1652</v>
          </cell>
          <cell r="C1306" t="str">
            <v>SPV_AGG - SPV11</v>
          </cell>
        </row>
        <row r="1307">
          <cell r="B1307" t="str">
            <v>W1653</v>
          </cell>
          <cell r="C1307" t="str">
            <v>ENMU - Roswell - PV Demonstration</v>
          </cell>
        </row>
        <row r="1308">
          <cell r="B1308" t="str">
            <v>W1675</v>
          </cell>
          <cell r="C1308" t="str">
            <v>Howe Sound Pulp and Paper Mill - TG1 - Port Mellon</v>
          </cell>
        </row>
        <row r="1309">
          <cell r="B1309" t="str">
            <v>W1675</v>
          </cell>
          <cell r="C1309" t="str">
            <v>Howe Sound Pulp and Paper Mill - TG1 - Port Mellon</v>
          </cell>
        </row>
        <row r="1310">
          <cell r="B1310" t="str">
            <v>W1675</v>
          </cell>
          <cell r="C1310" t="str">
            <v>Howe Sound Pulp and Paper Mill - TG1 - Port Mellon</v>
          </cell>
        </row>
        <row r="1311">
          <cell r="B1311" t="str">
            <v>W1676</v>
          </cell>
          <cell r="C1311" t="str">
            <v>Howe Sound Pulp and Paper Mill - TG2 - Port Mellon</v>
          </cell>
        </row>
        <row r="1312">
          <cell r="B1312" t="str">
            <v>W1676</v>
          </cell>
          <cell r="C1312" t="str">
            <v>Howe Sound Pulp and Paper Mill - TG2 - Port Mellon</v>
          </cell>
        </row>
        <row r="1313">
          <cell r="B1313" t="str">
            <v>W1676</v>
          </cell>
          <cell r="C1313" t="str">
            <v>Howe Sound Pulp and Paper Mill - TG2 - Port Mellon</v>
          </cell>
        </row>
        <row r="1314">
          <cell r="B1314" t="str">
            <v>W1677</v>
          </cell>
          <cell r="C1314" t="str">
            <v>RCWD Santa Rosa Water Reclamation Facility - Rancho CWD - A</v>
          </cell>
        </row>
        <row r="1315">
          <cell r="B1315" t="str">
            <v>W1678</v>
          </cell>
          <cell r="C1315" t="str">
            <v>RCWD Santa Rosa Water Reclamation Facility - Rancho CWD - B</v>
          </cell>
        </row>
        <row r="1316">
          <cell r="B1316" t="str">
            <v>W1679</v>
          </cell>
          <cell r="C1316" t="str">
            <v>RCWD Santa Rosa Water Reclamation Facility - Rancho CWD - C</v>
          </cell>
        </row>
        <row r="1317">
          <cell r="B1317" t="str">
            <v>W1680</v>
          </cell>
          <cell r="C1317" t="str">
            <v>RCWD Santa Rosa Water Reclamation Facility - Rancho CWD - D</v>
          </cell>
        </row>
        <row r="1318">
          <cell r="B1318" t="str">
            <v>W1681</v>
          </cell>
          <cell r="C1318" t="str">
            <v>Sunset Reservoir - North Basin - RE SFCity1, LP</v>
          </cell>
        </row>
        <row r="1319">
          <cell r="B1319" t="str">
            <v>W1682</v>
          </cell>
          <cell r="C1319" t="str">
            <v>Cimarron - Cimarron 1</v>
          </cell>
        </row>
        <row r="1320">
          <cell r="B1320" t="str">
            <v>W1686</v>
          </cell>
          <cell r="C1320" t="str">
            <v>PAC OSIP CO 1</v>
          </cell>
        </row>
        <row r="1321">
          <cell r="B1321" t="str">
            <v>W1687</v>
          </cell>
          <cell r="C1321" t="str">
            <v>Dunlap I - Dunlap I</v>
          </cell>
        </row>
        <row r="1322">
          <cell r="B1322" t="str">
            <v>W1688</v>
          </cell>
          <cell r="C1322" t="str">
            <v>Big Horn II - Big Horn II</v>
          </cell>
        </row>
        <row r="1323">
          <cell r="B1323" t="str">
            <v>W1689</v>
          </cell>
          <cell r="C1323" t="str">
            <v>Leaning Juniper II - Leaning Juniper II</v>
          </cell>
        </row>
        <row r="1324">
          <cell r="B1324" t="str">
            <v>W1690</v>
          </cell>
          <cell r="C1324" t="str">
            <v>Juniper Canyon - Juniper Canyon</v>
          </cell>
        </row>
        <row r="1325">
          <cell r="B1325" t="str">
            <v>W1708</v>
          </cell>
          <cell r="C1325" t="str">
            <v>Greater Sandhill I - Phase I</v>
          </cell>
        </row>
        <row r="1326">
          <cell r="B1326" t="str">
            <v>W1715</v>
          </cell>
          <cell r="C1326" t="str">
            <v>North Fork - North Fork 2</v>
          </cell>
        </row>
        <row r="1327">
          <cell r="B1327" t="str">
            <v>W1715</v>
          </cell>
          <cell r="C1327" t="str">
            <v>North Fork - North Fork 2</v>
          </cell>
        </row>
        <row r="1328">
          <cell r="B1328" t="str">
            <v>W1715</v>
          </cell>
          <cell r="C1328" t="str">
            <v>North Fork - North Fork 2</v>
          </cell>
        </row>
        <row r="1329">
          <cell r="B1329" t="str">
            <v>W1716</v>
          </cell>
          <cell r="C1329" t="str">
            <v>Faraday - Faraday 1</v>
          </cell>
        </row>
        <row r="1330">
          <cell r="B1330" t="str">
            <v>W1716</v>
          </cell>
          <cell r="C1330" t="str">
            <v>Faraday - Faraday 1</v>
          </cell>
        </row>
        <row r="1331">
          <cell r="B1331" t="str">
            <v>W1716</v>
          </cell>
          <cell r="C1331" t="str">
            <v>Faraday - Faraday 1</v>
          </cell>
        </row>
        <row r="1332">
          <cell r="B1332" t="str">
            <v>W1717</v>
          </cell>
          <cell r="C1332" t="str">
            <v>Faraday - Faraday 2</v>
          </cell>
        </row>
        <row r="1333">
          <cell r="B1333" t="str">
            <v>W1717</v>
          </cell>
          <cell r="C1333" t="str">
            <v>Faraday - Faraday 2</v>
          </cell>
        </row>
        <row r="1334">
          <cell r="B1334" t="str">
            <v>W1717</v>
          </cell>
          <cell r="C1334" t="str">
            <v>Faraday - Faraday 2</v>
          </cell>
        </row>
        <row r="1335">
          <cell r="B1335" t="str">
            <v>W1718</v>
          </cell>
          <cell r="C1335" t="str">
            <v>Faraday - Faraday 3</v>
          </cell>
        </row>
        <row r="1336">
          <cell r="B1336" t="str">
            <v>W1718</v>
          </cell>
          <cell r="C1336" t="str">
            <v>Faraday - Faraday 3</v>
          </cell>
        </row>
        <row r="1337">
          <cell r="B1337" t="str">
            <v>W1718</v>
          </cell>
          <cell r="C1337" t="str">
            <v>Faraday - Faraday 3</v>
          </cell>
        </row>
        <row r="1338">
          <cell r="B1338" t="str">
            <v>W1719</v>
          </cell>
          <cell r="C1338" t="str">
            <v>Faraday - Faraday 4</v>
          </cell>
        </row>
        <row r="1339">
          <cell r="B1339" t="str">
            <v>W1719</v>
          </cell>
          <cell r="C1339" t="str">
            <v>Faraday - Faraday 4</v>
          </cell>
        </row>
        <row r="1340">
          <cell r="B1340" t="str">
            <v>W1719</v>
          </cell>
          <cell r="C1340" t="str">
            <v>Faraday - Faraday 4</v>
          </cell>
        </row>
        <row r="1341">
          <cell r="B1341" t="str">
            <v>W1720</v>
          </cell>
          <cell r="C1341" t="str">
            <v>Faraday - Faraday 5</v>
          </cell>
        </row>
        <row r="1342">
          <cell r="B1342" t="str">
            <v>W1720</v>
          </cell>
          <cell r="C1342" t="str">
            <v>Faraday - Faraday 5</v>
          </cell>
        </row>
        <row r="1343">
          <cell r="B1343" t="str">
            <v>W1720</v>
          </cell>
          <cell r="C1343" t="str">
            <v>Faraday - Faraday 5</v>
          </cell>
        </row>
        <row r="1344">
          <cell r="B1344" t="str">
            <v>W1721</v>
          </cell>
          <cell r="C1344" t="str">
            <v>Faraday - Faraday 6</v>
          </cell>
        </row>
        <row r="1345">
          <cell r="B1345" t="str">
            <v>W1721</v>
          </cell>
          <cell r="C1345" t="str">
            <v>Faraday - Faraday 6</v>
          </cell>
        </row>
        <row r="1346">
          <cell r="B1346" t="str">
            <v>W1721</v>
          </cell>
          <cell r="C1346" t="str">
            <v>Faraday - Faraday 6</v>
          </cell>
        </row>
        <row r="1347">
          <cell r="B1347" t="str">
            <v>W1722</v>
          </cell>
          <cell r="C1347" t="str">
            <v>River Mill - River Mill 1</v>
          </cell>
        </row>
        <row r="1348">
          <cell r="B1348" t="str">
            <v>W1722</v>
          </cell>
          <cell r="C1348" t="str">
            <v>River Mill - River Mill 1</v>
          </cell>
        </row>
        <row r="1349">
          <cell r="B1349" t="str">
            <v>W1722</v>
          </cell>
          <cell r="C1349" t="str">
            <v>River Mill - River Mill 1</v>
          </cell>
        </row>
        <row r="1350">
          <cell r="B1350" t="str">
            <v>W1723</v>
          </cell>
          <cell r="C1350" t="str">
            <v>River Mill - River Mill 2</v>
          </cell>
        </row>
        <row r="1351">
          <cell r="B1351" t="str">
            <v>W1723</v>
          </cell>
          <cell r="C1351" t="str">
            <v>River Mill - River Mill 2</v>
          </cell>
        </row>
        <row r="1352">
          <cell r="B1352" t="str">
            <v>W1723</v>
          </cell>
          <cell r="C1352" t="str">
            <v>River Mill - River Mill 2</v>
          </cell>
        </row>
        <row r="1353">
          <cell r="B1353" t="str">
            <v>W1724</v>
          </cell>
          <cell r="C1353" t="str">
            <v>River Mill - River Mill 3</v>
          </cell>
        </row>
        <row r="1354">
          <cell r="B1354" t="str">
            <v>W1724</v>
          </cell>
          <cell r="C1354" t="str">
            <v>River Mill - River Mill 3</v>
          </cell>
        </row>
        <row r="1355">
          <cell r="B1355" t="str">
            <v>W1724</v>
          </cell>
          <cell r="C1355" t="str">
            <v>River Mill - River Mill 3</v>
          </cell>
        </row>
        <row r="1356">
          <cell r="B1356" t="str">
            <v>W1727</v>
          </cell>
          <cell r="C1356" t="str">
            <v>Alta Wind I - Alta Wind I</v>
          </cell>
        </row>
        <row r="1357">
          <cell r="B1357" t="str">
            <v>W1729</v>
          </cell>
          <cell r="C1357" t="str">
            <v>Mt Tamalpais Racquet Club - Mt Tamalpais Racquet Club</v>
          </cell>
        </row>
        <row r="1358">
          <cell r="B1358" t="str">
            <v>W1730</v>
          </cell>
          <cell r="C1358" t="str">
            <v>Clover-Stornetta - Clover-Stornetta</v>
          </cell>
        </row>
        <row r="1359">
          <cell r="B1359" t="str">
            <v>W1734</v>
          </cell>
          <cell r="C1359" t="str">
            <v>Sierra Pacific Burney Facility - SPI Burney Onsite Load</v>
          </cell>
        </row>
        <row r="1360">
          <cell r="B1360" t="str">
            <v>W1735</v>
          </cell>
          <cell r="C1360" t="str">
            <v>Sierra Pacific Ind. (Lincoln) - SPI Lincoln Onsite Load</v>
          </cell>
        </row>
        <row r="1361">
          <cell r="B1361" t="str">
            <v>W1736</v>
          </cell>
          <cell r="C1361" t="str">
            <v>Sierra Pacific Ind. (Quincy) - SPI Quincy Onsite Load</v>
          </cell>
        </row>
        <row r="1362">
          <cell r="B1362" t="str">
            <v>W1737</v>
          </cell>
          <cell r="C1362" t="str">
            <v>PAC OSIP EO 1</v>
          </cell>
        </row>
        <row r="1363">
          <cell r="B1363" t="str">
            <v>W1738</v>
          </cell>
          <cell r="C1363" t="str">
            <v>PAC OSIP PO 1</v>
          </cell>
        </row>
        <row r="1364">
          <cell r="B1364" t="str">
            <v>W1739</v>
          </cell>
          <cell r="C1364" t="str">
            <v>PAC OSIP WV 1</v>
          </cell>
        </row>
        <row r="1365">
          <cell r="B1365" t="str">
            <v>W1740</v>
          </cell>
          <cell r="C1365" t="str">
            <v>Goshen Phase II  LLC - Goshen Phase II  LLC</v>
          </cell>
        </row>
        <row r="1366">
          <cell r="B1366" t="str">
            <v>W1744</v>
          </cell>
          <cell r="C1366" t="str">
            <v>SPI Aberdeen - SPI Aberdeen Onsite Load</v>
          </cell>
        </row>
        <row r="1367">
          <cell r="B1367" t="str">
            <v>W1745</v>
          </cell>
          <cell r="C1367" t="str">
            <v>FPL Energy Montezuma Wind - FPL Energy Montezuma Wind</v>
          </cell>
        </row>
        <row r="1368">
          <cell r="B1368" t="str">
            <v>W1749</v>
          </cell>
          <cell r="C1368" t="str">
            <v>Top of the World - Top of the World</v>
          </cell>
        </row>
        <row r="1369">
          <cell r="B1369" t="str">
            <v>W1751</v>
          </cell>
          <cell r="C1369" t="str">
            <v>Pilot Knob Unit 1 - Pilot Knob Unit 1</v>
          </cell>
        </row>
        <row r="1370">
          <cell r="B1370" t="str">
            <v>W1753</v>
          </cell>
          <cell r="C1370" t="str">
            <v>Silver Oak Cellars - Silver Oak Cellars</v>
          </cell>
        </row>
        <row r="1371">
          <cell r="B1371" t="str">
            <v>W1754</v>
          </cell>
          <cell r="C1371" t="str">
            <v>Sierra Pacific Ind. (Quincy) - Sierra Pacific Ind. (Quincy)</v>
          </cell>
        </row>
        <row r="1372">
          <cell r="B1372" t="str">
            <v>W1755</v>
          </cell>
          <cell r="C1372" t="str">
            <v>Sierra Pacific Ind. (Quincy) - SPI Onsite Load</v>
          </cell>
        </row>
        <row r="1373">
          <cell r="B1373" t="str">
            <v>W1756</v>
          </cell>
          <cell r="C1373" t="str">
            <v>David O. Harde - LANDIS-HARDE</v>
          </cell>
        </row>
        <row r="1374">
          <cell r="B1374" t="str">
            <v>W1760</v>
          </cell>
          <cell r="C1374" t="str">
            <v>Sly Farms PV Project - Sly Farms Photovoltaic</v>
          </cell>
        </row>
        <row r="1375">
          <cell r="B1375" t="str">
            <v>W1769</v>
          </cell>
          <cell r="C1375" t="str">
            <v>San Diego Gas &amp; Electric - SDG&amp;E-SD Community College District-Skills Center</v>
          </cell>
        </row>
        <row r="1376">
          <cell r="B1376" t="str">
            <v>W1771</v>
          </cell>
          <cell r="C1376" t="str">
            <v>San Diego Gas &amp; Electric - SDG&amp;E-Sanford-Burnham Medical Research Institute I</v>
          </cell>
        </row>
        <row r="1377">
          <cell r="B1377" t="str">
            <v>W1775</v>
          </cell>
          <cell r="C1377" t="str">
            <v>Siemens Transportation Systems Inc (Parking Lot) P - Siemens I, Parking Lot</v>
          </cell>
        </row>
        <row r="1378">
          <cell r="B1378" t="str">
            <v>W1776</v>
          </cell>
          <cell r="C1378" t="str">
            <v>Siemens Transportation Systems Inc (Roof) P - Siemens I, Roof</v>
          </cell>
        </row>
        <row r="1379">
          <cell r="B1379" t="str">
            <v>W1780</v>
          </cell>
          <cell r="C1379" t="str">
            <v>Humboldt Bay Generating Station - Units 1-3</v>
          </cell>
        </row>
        <row r="1380">
          <cell r="B1380" t="str">
            <v>W1780</v>
          </cell>
          <cell r="C1380" t="str">
            <v>Humboldt Bay Generating Station - Units 1-3</v>
          </cell>
        </row>
        <row r="1381">
          <cell r="B1381" t="str">
            <v>W1783</v>
          </cell>
          <cell r="C1381" t="str">
            <v>Lake Mendocino Hydro - Lake Mendocino Hydro</v>
          </cell>
        </row>
        <row r="1382">
          <cell r="B1382" t="str">
            <v>W1784</v>
          </cell>
          <cell r="C1382" t="str">
            <v>Four Peaks Plant #1 - Camino Real Landfill Biomass Project</v>
          </cell>
        </row>
        <row r="1383">
          <cell r="B1383" t="str">
            <v>W1785</v>
          </cell>
          <cell r="C1383" t="str">
            <v>Ardenville Wind Farm - Ardenville Wind Farm</v>
          </cell>
        </row>
        <row r="1384">
          <cell r="B1384" t="str">
            <v>W1786</v>
          </cell>
          <cell r="C1384" t="str">
            <v>Longview Pulp Mill - Four Turbine</v>
          </cell>
        </row>
        <row r="1385">
          <cell r="B1385" t="str">
            <v>W1786</v>
          </cell>
          <cell r="C1385" t="str">
            <v>Longview Pulp Mill - Four Turbine</v>
          </cell>
        </row>
        <row r="1386">
          <cell r="B1386" t="str">
            <v>W1786</v>
          </cell>
          <cell r="C1386" t="str">
            <v>Longview Pulp Mill - Four Turbine</v>
          </cell>
        </row>
        <row r="1387">
          <cell r="B1387" t="str">
            <v>W1786</v>
          </cell>
          <cell r="C1387" t="str">
            <v>Longview Pulp Mill - Four Turbine</v>
          </cell>
        </row>
        <row r="1388">
          <cell r="B1388" t="str">
            <v>W1787</v>
          </cell>
          <cell r="C1388" t="str">
            <v>Longview Pulp Mill - Six Turbine</v>
          </cell>
        </row>
        <row r="1389">
          <cell r="B1389" t="str">
            <v>W1787</v>
          </cell>
          <cell r="C1389" t="str">
            <v>Longview Pulp Mill - Six Turbine</v>
          </cell>
        </row>
        <row r="1390">
          <cell r="B1390" t="str">
            <v>W1787</v>
          </cell>
          <cell r="C1390" t="str">
            <v>Longview Pulp Mill - Six Turbine</v>
          </cell>
        </row>
        <row r="1391">
          <cell r="B1391" t="str">
            <v>W1787</v>
          </cell>
          <cell r="C1391" t="str">
            <v>Longview Pulp Mill - Six Turbine</v>
          </cell>
        </row>
        <row r="1392">
          <cell r="B1392" t="str">
            <v>W1788</v>
          </cell>
          <cell r="C1392" t="str">
            <v>Longview Pulp Mill - Seven Turbine</v>
          </cell>
        </row>
        <row r="1393">
          <cell r="B1393" t="str">
            <v>W1788</v>
          </cell>
          <cell r="C1393" t="str">
            <v>Longview Pulp Mill - Seven Turbine</v>
          </cell>
        </row>
        <row r="1394">
          <cell r="B1394" t="str">
            <v>W1788</v>
          </cell>
          <cell r="C1394" t="str">
            <v>Longview Pulp Mill - Seven Turbine</v>
          </cell>
        </row>
        <row r="1395">
          <cell r="B1395" t="str">
            <v>W1788</v>
          </cell>
          <cell r="C1395" t="str">
            <v>Longview Pulp Mill - Seven Turbine</v>
          </cell>
        </row>
        <row r="1396">
          <cell r="B1396" t="str">
            <v>W1789</v>
          </cell>
          <cell r="C1396" t="str">
            <v>Fairfield Ford Solar, LLC - Fairfield Ford</v>
          </cell>
        </row>
        <row r="1397">
          <cell r="B1397" t="str">
            <v>W1790</v>
          </cell>
          <cell r="C1397" t="str">
            <v>Placer Union High School District - Del Oro</v>
          </cell>
        </row>
        <row r="1398">
          <cell r="B1398" t="str">
            <v>W1791</v>
          </cell>
          <cell r="C1398" t="str">
            <v>Gonzales Winery Solar, LLC - Constellation Wines</v>
          </cell>
        </row>
        <row r="1399">
          <cell r="B1399" t="str">
            <v>W1792</v>
          </cell>
          <cell r="C1399" t="str">
            <v>Sunset Moulding Solar, LLC - Sunset Moulding</v>
          </cell>
        </row>
        <row r="1400">
          <cell r="B1400" t="str">
            <v>W1793</v>
          </cell>
          <cell r="C1400" t="str">
            <v>Sierra Aluminum Solar, LLC - Sierra Aluminum</v>
          </cell>
        </row>
        <row r="1401">
          <cell r="B1401" t="str">
            <v>W1794</v>
          </cell>
          <cell r="C1401" t="str">
            <v>West Sacramento Solar, LLC - Port of Sacramento</v>
          </cell>
        </row>
        <row r="1402">
          <cell r="B1402" t="str">
            <v>W1795</v>
          </cell>
          <cell r="C1402" t="str">
            <v>Far West Solar, LLC - Far West Rice Mill</v>
          </cell>
        </row>
        <row r="1403">
          <cell r="B1403" t="str">
            <v>W1796</v>
          </cell>
          <cell r="C1403" t="str">
            <v>CONS_solarpv_aggr_2010</v>
          </cell>
        </row>
        <row r="1404">
          <cell r="B1404" t="str">
            <v>W1797</v>
          </cell>
          <cell r="C1404" t="str">
            <v>CONS_hydro_aggr_2010</v>
          </cell>
        </row>
        <row r="1405">
          <cell r="B1405" t="str">
            <v>W1798</v>
          </cell>
          <cell r="C1405" t="str">
            <v>CONS_wind_aggr_2010</v>
          </cell>
        </row>
        <row r="1406">
          <cell r="B1406" t="str">
            <v>W1799</v>
          </cell>
          <cell r="C1406" t="str">
            <v>Drop 1 - Units 1,2,&amp;3</v>
          </cell>
        </row>
        <row r="1407">
          <cell r="B1407" t="str">
            <v>W1800</v>
          </cell>
          <cell r="C1407" t="str">
            <v>Drop 2 - Units 1&amp;2</v>
          </cell>
        </row>
        <row r="1408">
          <cell r="B1408" t="str">
            <v>W1801</v>
          </cell>
          <cell r="C1408" t="str">
            <v>Drop 3 - Unit1</v>
          </cell>
        </row>
        <row r="1409">
          <cell r="B1409" t="str">
            <v>W1802</v>
          </cell>
          <cell r="C1409" t="str">
            <v>Drop 4 - Unit 2</v>
          </cell>
        </row>
        <row r="1410">
          <cell r="B1410" t="str">
            <v>W1805</v>
          </cell>
          <cell r="C1410" t="str">
            <v>Los Medanos Energy Center - LMEC</v>
          </cell>
        </row>
        <row r="1411">
          <cell r="B1411" t="str">
            <v>W1805</v>
          </cell>
          <cell r="C1411" t="str">
            <v>Los Medanos Energy Center - LMEC</v>
          </cell>
        </row>
        <row r="1412">
          <cell r="B1412" t="str">
            <v>W1806</v>
          </cell>
          <cell r="C1412" t="str">
            <v>PAC OSIP SO 1</v>
          </cell>
        </row>
        <row r="1413">
          <cell r="B1413" t="str">
            <v>W1808</v>
          </cell>
          <cell r="C1413" t="str">
            <v>Jennifer District Center #1 - ProLogis - Jennifer 1</v>
          </cell>
        </row>
        <row r="1414">
          <cell r="B1414" t="str">
            <v>W1809</v>
          </cell>
          <cell r="C1414" t="str">
            <v>Pastoria Energy Facility - LEBEC</v>
          </cell>
        </row>
        <row r="1415">
          <cell r="B1415" t="str">
            <v>W1809</v>
          </cell>
          <cell r="C1415" t="str">
            <v>Pastoria Energy Facility - LEBEC</v>
          </cell>
        </row>
        <row r="1416">
          <cell r="B1416" t="str">
            <v>W1810</v>
          </cell>
          <cell r="C1416" t="str">
            <v>Humboldt Bay Generating Station - Units 4-7</v>
          </cell>
        </row>
        <row r="1417">
          <cell r="B1417" t="str">
            <v>W1810</v>
          </cell>
          <cell r="C1417" t="str">
            <v>Humboldt Bay Generating Station - Units 4-7</v>
          </cell>
        </row>
        <row r="1418">
          <cell r="B1418" t="str">
            <v>W1811</v>
          </cell>
          <cell r="C1418" t="str">
            <v>Humboldt Bay Generating Station - Units 8-10</v>
          </cell>
        </row>
        <row r="1419">
          <cell r="B1419" t="str">
            <v>W1811</v>
          </cell>
          <cell r="C1419" t="str">
            <v>Humboldt Bay Generating Station - Units 8-10</v>
          </cell>
        </row>
        <row r="1420">
          <cell r="B1420" t="str">
            <v>W1814</v>
          </cell>
          <cell r="C1420" t="str">
            <v>Big Sky Dairy Digester - Big Sky</v>
          </cell>
        </row>
        <row r="1421">
          <cell r="B1421" t="str">
            <v>W1815</v>
          </cell>
          <cell r="C1421" t="str">
            <v>El Centro Steam Plant - Unit 2-1</v>
          </cell>
        </row>
        <row r="1422">
          <cell r="B1422" t="str">
            <v>W1815</v>
          </cell>
          <cell r="C1422" t="str">
            <v>El Centro Steam Plant - Unit 2-1</v>
          </cell>
        </row>
        <row r="1423">
          <cell r="B1423" t="str">
            <v>W1815</v>
          </cell>
          <cell r="C1423" t="str">
            <v>El Centro Steam Plant - Unit 2-1</v>
          </cell>
        </row>
        <row r="1424">
          <cell r="B1424" t="str">
            <v>W1816</v>
          </cell>
          <cell r="C1424" t="str">
            <v>El Centro Steam Plant - Unit #3 (30, 31, 32)</v>
          </cell>
        </row>
        <row r="1425">
          <cell r="B1425" t="str">
            <v>W1816</v>
          </cell>
          <cell r="C1425" t="str">
            <v>El Centro Steam Plant - Unit #3 (30, 31, 32)</v>
          </cell>
        </row>
        <row r="1426">
          <cell r="B1426" t="str">
            <v>W1816</v>
          </cell>
          <cell r="C1426" t="str">
            <v>El Centro Steam Plant - Unit #3 (30, 31, 32)</v>
          </cell>
        </row>
        <row r="1427">
          <cell r="B1427" t="str">
            <v>W1817</v>
          </cell>
          <cell r="C1427" t="str">
            <v>El Centro Steam Plant - Unit #4</v>
          </cell>
        </row>
        <row r="1428">
          <cell r="B1428" t="str">
            <v>W1817</v>
          </cell>
          <cell r="C1428" t="str">
            <v>El Centro Steam Plant - Unit #4</v>
          </cell>
        </row>
        <row r="1429">
          <cell r="B1429" t="str">
            <v>W1817</v>
          </cell>
          <cell r="C1429" t="str">
            <v>El Centro Steam Plant - Unit #4</v>
          </cell>
        </row>
        <row r="1430">
          <cell r="B1430" t="str">
            <v>W1818</v>
          </cell>
          <cell r="C1430" t="str">
            <v>Drop 5 - Units 1&amp;2</v>
          </cell>
        </row>
        <row r="1431">
          <cell r="B1431" t="str">
            <v>W1819</v>
          </cell>
          <cell r="C1431" t="str">
            <v>Blakes Landing Farms - 80kW Generator</v>
          </cell>
        </row>
        <row r="1432">
          <cell r="B1432" t="str">
            <v>W1820</v>
          </cell>
          <cell r="C1432" t="str">
            <v>Clovis High School - PV System</v>
          </cell>
        </row>
        <row r="1433">
          <cell r="B1433" t="str">
            <v>W1821</v>
          </cell>
          <cell r="C1433" t="str">
            <v>East Highline - East Highline</v>
          </cell>
        </row>
        <row r="1434">
          <cell r="B1434" t="str">
            <v>W1827</v>
          </cell>
          <cell r="C1434" t="str">
            <v>Bakersfield 1 - Bakersfield 1</v>
          </cell>
        </row>
        <row r="1435">
          <cell r="B1435" t="str">
            <v>W1835</v>
          </cell>
          <cell r="C1435" t="str">
            <v>Jennifer District Center #2 - ProLogis - Jennifer 2</v>
          </cell>
        </row>
        <row r="1436">
          <cell r="B1436" t="str">
            <v>W1836</v>
          </cell>
          <cell r="C1436" t="str">
            <v>Jennifer District Center #3 - ProLogis - Jennifer 3</v>
          </cell>
        </row>
        <row r="1437">
          <cell r="B1437" t="str">
            <v>W1837</v>
          </cell>
          <cell r="C1437" t="str">
            <v>PDX ProLogis Park 1 - ProLogis - Park 1</v>
          </cell>
        </row>
        <row r="1438">
          <cell r="B1438" t="str">
            <v>W1838</v>
          </cell>
          <cell r="C1438" t="str">
            <v>PDX ProLogis Park 2 - ProLogis - Park 2</v>
          </cell>
        </row>
        <row r="1439">
          <cell r="B1439" t="str">
            <v>W1839</v>
          </cell>
          <cell r="C1439" t="str">
            <v>Southshore Corp Bldg A - ProLogis - Southshore A</v>
          </cell>
        </row>
        <row r="1440">
          <cell r="B1440" t="str">
            <v>W1840</v>
          </cell>
          <cell r="C1440" t="str">
            <v>Southshore Corp Bldg C - ProLogis - Southshore C</v>
          </cell>
        </row>
        <row r="1441">
          <cell r="B1441" t="str">
            <v>W1841</v>
          </cell>
          <cell r="C1441" t="str">
            <v>Alta Wind II - Alta Wind II</v>
          </cell>
        </row>
        <row r="1442">
          <cell r="B1442" t="str">
            <v>W1842</v>
          </cell>
          <cell r="C1442" t="str">
            <v>Alta Wind III - Alta Wind III</v>
          </cell>
        </row>
        <row r="1443">
          <cell r="B1443" t="str">
            <v>W1843</v>
          </cell>
          <cell r="C1443" t="str">
            <v>Lochmead Biogas - Lochmead Biogas</v>
          </cell>
        </row>
        <row r="1444">
          <cell r="B1444" t="str">
            <v>W1844</v>
          </cell>
          <cell r="C1444" t="str">
            <v>PaTu Wind Farm - PaTu Wind</v>
          </cell>
        </row>
        <row r="1445">
          <cell r="B1445" t="str">
            <v>W1845</v>
          </cell>
          <cell r="C1445" t="str">
            <v>Peju Province Winery - Peju Province Winery</v>
          </cell>
        </row>
        <row r="1446">
          <cell r="B1446" t="str">
            <v>W1856</v>
          </cell>
          <cell r="C1446" t="str">
            <v>Foote Creek IV - Foote Creek IV</v>
          </cell>
        </row>
        <row r="1447">
          <cell r="B1447" t="str">
            <v>W1857</v>
          </cell>
          <cell r="C1447" t="str">
            <v>Kit Carson - Kit Carson Windpower, LLC</v>
          </cell>
        </row>
        <row r="1448">
          <cell r="B1448" t="str">
            <v>W1859</v>
          </cell>
          <cell r="C1448" t="str">
            <v>Greater Sandhill I - Phase II</v>
          </cell>
        </row>
        <row r="1449">
          <cell r="B1449" t="str">
            <v>W1860</v>
          </cell>
          <cell r="C1449" t="str">
            <v>Siphon Drop Power Plant - SDPP One</v>
          </cell>
        </row>
        <row r="1450">
          <cell r="B1450" t="str">
            <v>W1861</v>
          </cell>
          <cell r="C1450" t="str">
            <v>Siphon Drop Power Plant - SDPP Two</v>
          </cell>
        </row>
        <row r="1451">
          <cell r="B1451" t="str">
            <v>W1862</v>
          </cell>
          <cell r="C1451" t="str">
            <v>Golden Valley Wind Park - Golden Valley Wind Park</v>
          </cell>
        </row>
        <row r="1452">
          <cell r="B1452" t="str">
            <v>W1863</v>
          </cell>
          <cell r="C1452" t="str">
            <v>Milner Dam Wind Park - Milner Dam Wind Park</v>
          </cell>
        </row>
        <row r="1453">
          <cell r="B1453" t="str">
            <v>W1864</v>
          </cell>
          <cell r="C1453" t="str">
            <v>Burley Butte Wind Park - Burley Butte Wind Park</v>
          </cell>
        </row>
        <row r="1454">
          <cell r="B1454" t="str">
            <v>W1865</v>
          </cell>
          <cell r="C1454" t="str">
            <v>Caltech Central Plant - CLT000</v>
          </cell>
        </row>
        <row r="1455">
          <cell r="B1455" t="str">
            <v>W1865</v>
          </cell>
          <cell r="C1455" t="str">
            <v>Caltech Central Plant - CLT000</v>
          </cell>
        </row>
        <row r="1456">
          <cell r="B1456" t="str">
            <v>W1866</v>
          </cell>
          <cell r="C1456" t="str">
            <v>Payne's Ferry Wind Park - Payne's Ferry Wind Park</v>
          </cell>
        </row>
        <row r="1457">
          <cell r="B1457" t="str">
            <v>W1872</v>
          </cell>
          <cell r="C1457" t="str">
            <v>Drop 3 - Unit 2</v>
          </cell>
        </row>
        <row r="1458">
          <cell r="B1458" t="str">
            <v>W1873</v>
          </cell>
          <cell r="C1458" t="str">
            <v>Drop 4 - Unit 1</v>
          </cell>
        </row>
        <row r="1459">
          <cell r="B1459" t="str">
            <v>W1874</v>
          </cell>
          <cell r="C1459" t="str">
            <v>Yahoo Creek Wind Park - Yahoo Creek Wind Park</v>
          </cell>
        </row>
        <row r="1460">
          <cell r="B1460" t="str">
            <v>W1875</v>
          </cell>
          <cell r="C1460" t="str">
            <v>Camp Reed Wind Park - Camp Reed Wind Park</v>
          </cell>
        </row>
        <row r="1461">
          <cell r="B1461" t="str">
            <v>W1876</v>
          </cell>
          <cell r="C1461" t="str">
            <v>Kittitas Valley Wind Farm - Sagebrush Power Partners, LLC</v>
          </cell>
        </row>
        <row r="1462">
          <cell r="B1462" t="str">
            <v>W1877</v>
          </cell>
          <cell r="C1462" t="str">
            <v>Middle Fork Irrigation District - Hydro system - Middle Fork Irrigation District - Hydro system</v>
          </cell>
        </row>
        <row r="1463">
          <cell r="B1463" t="str">
            <v>W1878</v>
          </cell>
          <cell r="C1463" t="str">
            <v>El Centro Steam Plant - Unit 2-2</v>
          </cell>
        </row>
        <row r="1464">
          <cell r="B1464" t="str">
            <v>W1878</v>
          </cell>
          <cell r="C1464" t="str">
            <v>El Centro Steam Plant - Unit 2-2</v>
          </cell>
        </row>
        <row r="1465">
          <cell r="B1465" t="str">
            <v>W1878</v>
          </cell>
          <cell r="C1465" t="str">
            <v>El Centro Steam Plant - Unit 2-2</v>
          </cell>
        </row>
        <row r="1466">
          <cell r="B1466" t="str">
            <v>W1881</v>
          </cell>
          <cell r="C1466" t="str">
            <v>Thousand Springs Wind Park, LLC - Thousand Springs Wind Park</v>
          </cell>
        </row>
        <row r="1467">
          <cell r="B1467" t="str">
            <v>W1882</v>
          </cell>
          <cell r="C1467" t="str">
            <v>Oregon Trail Wind Park, LLC - Oregon Trail Wind Park</v>
          </cell>
        </row>
        <row r="1468">
          <cell r="B1468" t="str">
            <v>W1883</v>
          </cell>
          <cell r="C1468" t="str">
            <v>Tuana Gulch Wind Park, LLC - Tuana Gulch Wind Park</v>
          </cell>
        </row>
        <row r="1469">
          <cell r="B1469" t="str">
            <v>W1884</v>
          </cell>
          <cell r="C1469" t="str">
            <v>Pilgrim Stage Station Wind Park, LLC - Pilgrim Stage Station Wind Park</v>
          </cell>
        </row>
        <row r="1470">
          <cell r="B1470" t="str">
            <v>W1885</v>
          </cell>
          <cell r="C1470" t="str">
            <v>Salmon Falls Wind Park, LLC - Salmon Falls Wind Park</v>
          </cell>
        </row>
        <row r="1471">
          <cell r="B1471" t="str">
            <v>W1886</v>
          </cell>
          <cell r="C1471" t="str">
            <v>Dry Creek Landfill - Dry Creek Landfill Gas to Energy Project</v>
          </cell>
        </row>
        <row r="1472">
          <cell r="B1472" t="str">
            <v>W1890</v>
          </cell>
          <cell r="C1472" t="str">
            <v>Central Oregon Siphon Power Project - SPP</v>
          </cell>
        </row>
        <row r="1473">
          <cell r="B1473" t="str">
            <v>W1891</v>
          </cell>
          <cell r="C1473" t="str">
            <v>Rio Grande Solar PV Facility - RG Solar PV1</v>
          </cell>
        </row>
        <row r="1474">
          <cell r="B1474" t="str">
            <v>W1892</v>
          </cell>
          <cell r="C1474" t="str">
            <v>Juniper Ridge Hydroelectric Facility - Juniper Ridge Hydroelectric Facility</v>
          </cell>
        </row>
        <row r="1475">
          <cell r="B1475" t="str">
            <v>W1898</v>
          </cell>
          <cell r="C1475" t="str">
            <v>Turgo - Plant 2</v>
          </cell>
        </row>
        <row r="1476">
          <cell r="B1476" t="str">
            <v>W1900</v>
          </cell>
          <cell r="C1476" t="str">
            <v>Cedar Creek II - Cedar Creek II</v>
          </cell>
        </row>
        <row r="1477">
          <cell r="B1477" t="str">
            <v>W1910</v>
          </cell>
          <cell r="C1477" t="str">
            <v>Peters Drive Dam - Plant 3</v>
          </cell>
        </row>
        <row r="1478">
          <cell r="B1478" t="str">
            <v>W1911</v>
          </cell>
          <cell r="C1478" t="str">
            <v>Malaga Processing Facility - Berry Ranch Solar Station</v>
          </cell>
        </row>
        <row r="1479">
          <cell r="B1479" t="str">
            <v>W1913</v>
          </cell>
          <cell r="C1479" t="str">
            <v>PR Leyva Middle School - PV</v>
          </cell>
        </row>
        <row r="1480">
          <cell r="B1480" t="str">
            <v>W1914</v>
          </cell>
          <cell r="C1480" t="str">
            <v>Questa Solar Facility - Questa Solar Facility A</v>
          </cell>
        </row>
        <row r="1481">
          <cell r="B1481" t="str">
            <v>W1919</v>
          </cell>
          <cell r="C1481" t="str">
            <v>Beachwood 1 - Ortigalita Power Co., LLC</v>
          </cell>
        </row>
        <row r="1482">
          <cell r="B1482" t="str">
            <v>W1920</v>
          </cell>
          <cell r="C1482" t="str">
            <v>Rialto - Rialto</v>
          </cell>
        </row>
        <row r="1483">
          <cell r="B1483" t="str">
            <v>W1921</v>
          </cell>
          <cell r="C1483" t="str">
            <v>COSR CSU - RV CSU Power LLC #1</v>
          </cell>
        </row>
        <row r="1484">
          <cell r="B1484" t="str">
            <v>W1922</v>
          </cell>
          <cell r="C1484" t="str">
            <v>COSR CSU - FRV CSU POWER II LLC #2</v>
          </cell>
        </row>
        <row r="1485">
          <cell r="B1485" t="str">
            <v>W1923</v>
          </cell>
          <cell r="C1485" t="str">
            <v>COSR DIA - MMA DAS POWER LLC #1</v>
          </cell>
        </row>
        <row r="1486">
          <cell r="B1486" t="str">
            <v>W1924</v>
          </cell>
          <cell r="C1486" t="str">
            <v>COSR Rifle - WWRF Solar Plant</v>
          </cell>
        </row>
        <row r="1487">
          <cell r="B1487" t="str">
            <v>W1925</v>
          </cell>
          <cell r="C1487" t="str">
            <v>COSR DIA - AIRPORT SOLAR I,LLC #2</v>
          </cell>
        </row>
        <row r="1488">
          <cell r="B1488" t="str">
            <v>W1926</v>
          </cell>
          <cell r="C1488" t="str">
            <v>Mint Farm - Mint Farm</v>
          </cell>
        </row>
        <row r="1489">
          <cell r="B1489" t="str">
            <v>W1926</v>
          </cell>
          <cell r="C1489" t="str">
            <v>Mint Farm - Mint Farm</v>
          </cell>
        </row>
        <row r="1490">
          <cell r="B1490" t="str">
            <v>W1927</v>
          </cell>
          <cell r="C1490" t="str">
            <v>COSR San Luis Valley - Regional Medical Center</v>
          </cell>
        </row>
        <row r="1491">
          <cell r="B1491" t="str">
            <v>W1928</v>
          </cell>
          <cell r="C1491" t="str">
            <v>COSR NREL Wind Technology Center - Solar PV</v>
          </cell>
        </row>
        <row r="1492">
          <cell r="B1492" t="str">
            <v>W1929</v>
          </cell>
          <cell r="C1492" t="str">
            <v>COSR GSA - COSR US GENERAL SERVICES ADMINISTRATION</v>
          </cell>
        </row>
        <row r="1493">
          <cell r="B1493" t="str">
            <v>W1930</v>
          </cell>
          <cell r="C1493" t="str">
            <v>COSR Boulder Wastewater Treatment Plant - SUN E NLB-2, LLC</v>
          </cell>
        </row>
        <row r="1494">
          <cell r="B1494" t="str">
            <v>W1931</v>
          </cell>
          <cell r="C1494" t="str">
            <v>PGE-SPO-G1 - PGE-SPO-G1</v>
          </cell>
        </row>
        <row r="1495">
          <cell r="B1495" t="str">
            <v>W1932</v>
          </cell>
          <cell r="C1495" t="str">
            <v>PGE-SPO-G2 - PGE-SPO-G2</v>
          </cell>
        </row>
        <row r="1496">
          <cell r="B1496" t="str">
            <v>W1933</v>
          </cell>
          <cell r="C1496" t="str">
            <v>PGE-SPO-G3 - PGE-SPO-G3</v>
          </cell>
        </row>
        <row r="1497">
          <cell r="B1497" t="str">
            <v>W1949</v>
          </cell>
          <cell r="C1497" t="str">
            <v>Auburn Solar, LLC - Auburn WWTP</v>
          </cell>
        </row>
        <row r="1498">
          <cell r="B1498" t="str">
            <v>W1950</v>
          </cell>
          <cell r="C1498" t="str">
            <v>Milford Wind Corridor Phase II, LLC - Milford Wind Corridor Phase II, LLC</v>
          </cell>
        </row>
        <row r="1499">
          <cell r="B1499" t="str">
            <v>W1951</v>
          </cell>
          <cell r="C1499" t="str">
            <v>Questa Solar Facility - Questa Solar Project B</v>
          </cell>
        </row>
        <row r="1500">
          <cell r="B1500" t="str">
            <v>W1952</v>
          </cell>
          <cell r="C1500" t="str">
            <v>Birch Creek Power - Birch Creek Power</v>
          </cell>
        </row>
        <row r="1501">
          <cell r="B1501" t="str">
            <v>W1955</v>
          </cell>
          <cell r="C1501" t="str">
            <v>Elida Municipal Schools - Elida Municipal Schools</v>
          </cell>
        </row>
        <row r="1502">
          <cell r="B1502" t="str">
            <v>W1956</v>
          </cell>
          <cell r="C1502" t="str">
            <v>Weed Cogen - Weed Powerhouse</v>
          </cell>
        </row>
        <row r="1503">
          <cell r="B1503" t="str">
            <v>W1957</v>
          </cell>
          <cell r="C1503" t="str">
            <v>COSR Fort Carson - Solar 1</v>
          </cell>
        </row>
        <row r="1504">
          <cell r="B1504" t="str">
            <v>W1958</v>
          </cell>
          <cell r="C1504" t="str">
            <v>COSR Fort Carson - Solar 2</v>
          </cell>
        </row>
        <row r="1505">
          <cell r="B1505" t="str">
            <v>W1959</v>
          </cell>
          <cell r="C1505" t="str">
            <v>COSR Fort Carson - Solar 3</v>
          </cell>
        </row>
        <row r="1506">
          <cell r="B1506" t="str">
            <v>W1960</v>
          </cell>
          <cell r="C1506" t="str">
            <v>COSR Fort Carson - Solar 4</v>
          </cell>
        </row>
        <row r="1507">
          <cell r="B1507" t="str">
            <v>W1961</v>
          </cell>
          <cell r="C1507" t="str">
            <v>National Renewable Energy Lab - Siemens</v>
          </cell>
        </row>
        <row r="1508">
          <cell r="B1508" t="str">
            <v>W1964</v>
          </cell>
          <cell r="C1508" t="str">
            <v>JJC - Multnomah, OR - SunE Multnomah JJC, LLC</v>
          </cell>
        </row>
        <row r="1509">
          <cell r="B1509" t="str">
            <v>W1970</v>
          </cell>
          <cell r="C1509" t="str">
            <v>PAC OSIP CR 1</v>
          </cell>
        </row>
        <row r="1510">
          <cell r="B1510" t="str">
            <v>W1971</v>
          </cell>
          <cell r="C1510" t="str">
            <v>Kiefer II - Kiefer II</v>
          </cell>
        </row>
        <row r="1511">
          <cell r="B1511" t="str">
            <v>W1972</v>
          </cell>
          <cell r="C1511" t="str">
            <v>Redlands Distribution Center #1 (RDC1) SPVP #5 - Redlands Distribution Center #1 (RDC1) SPVP #5</v>
          </cell>
        </row>
        <row r="1512">
          <cell r="B1512" t="str">
            <v>W1973</v>
          </cell>
          <cell r="C1512" t="str">
            <v>Redlands Distribution Center #3 (RDC3) SPVP #7 - Redlands Distribution Center #3 (RDC3) SPVP #7</v>
          </cell>
        </row>
        <row r="1513">
          <cell r="B1513" t="str">
            <v>W1974</v>
          </cell>
          <cell r="C1513" t="str">
            <v>Ontario #4 (PPOA4) PVP008 - Ontario #4 (PPOA4)</v>
          </cell>
        </row>
        <row r="1514">
          <cell r="B1514" t="str">
            <v>W1975</v>
          </cell>
          <cell r="C1514" t="str">
            <v>Ontario #5 (PPOA5) SPVP012 - Ontario #5 (PPOA5)</v>
          </cell>
        </row>
        <row r="1515">
          <cell r="B1515" t="str">
            <v>W1976</v>
          </cell>
          <cell r="C1515" t="str">
            <v>SPVP022 Redlands Distribution Center #6 (RDC6) - SPVP022 Redlands Distribution Center #6 (RDC6)</v>
          </cell>
        </row>
        <row r="1516">
          <cell r="B1516" t="str">
            <v>W1977</v>
          </cell>
          <cell r="C1516" t="str">
            <v>Porterville - SPVP042 - Porterville - SPVP042</v>
          </cell>
        </row>
        <row r="1517">
          <cell r="B1517" t="str">
            <v>W1978</v>
          </cell>
          <cell r="C1517" t="str">
            <v>CostCo - Renaissance - CostCo #116 - Renaissance</v>
          </cell>
        </row>
        <row r="1518">
          <cell r="B1518" t="str">
            <v>W1981</v>
          </cell>
          <cell r="C1518" t="str">
            <v>CostCo- Eubank - CostCo #667 - Eubank</v>
          </cell>
        </row>
        <row r="1519">
          <cell r="B1519" t="str">
            <v>W1982</v>
          </cell>
          <cell r="C1519" t="str">
            <v>The Bell Group dba Rio Grande Jewelers - The Bell Group dba Rio Grande Jewelers</v>
          </cell>
        </row>
        <row r="1520">
          <cell r="B1520" t="str">
            <v>W1985</v>
          </cell>
          <cell r="C1520" t="str">
            <v>Residential Solar PV Group 1 - Residential Solar PV Group 1</v>
          </cell>
        </row>
        <row r="1521">
          <cell r="B1521" t="str">
            <v>W1986</v>
          </cell>
          <cell r="C1521" t="str">
            <v>Colusa Generating Station - Colusa Generating Station</v>
          </cell>
        </row>
        <row r="1522">
          <cell r="B1522" t="str">
            <v>W1986</v>
          </cell>
          <cell r="C1522" t="str">
            <v>Colusa Generating Station - Colusa Generating Station</v>
          </cell>
        </row>
        <row r="1523">
          <cell r="B1523" t="str">
            <v>W1989</v>
          </cell>
          <cell r="C1523" t="str">
            <v>Cowiche - Cowiche</v>
          </cell>
        </row>
        <row r="1524">
          <cell r="B1524" t="str">
            <v>W1990</v>
          </cell>
          <cell r="C1524" t="str">
            <v>Orchard Ave - Orchard Ave</v>
          </cell>
        </row>
        <row r="1525">
          <cell r="B1525" t="str">
            <v>W1991</v>
          </cell>
          <cell r="C1525" t="str">
            <v>Garland Canal Power Plant - Garland Canal Power Plant</v>
          </cell>
        </row>
        <row r="1526">
          <cell r="B1526" t="str">
            <v>W1992</v>
          </cell>
          <cell r="C1526" t="str">
            <v>Dokie Wind - Dokie Wind</v>
          </cell>
        </row>
        <row r="1527">
          <cell r="B1527" t="str">
            <v>W1993</v>
          </cell>
          <cell r="C1527" t="str">
            <v>One Miracle Property, LLC - One Miracle Property, LLC</v>
          </cell>
        </row>
        <row r="1528">
          <cell r="B1528" t="str">
            <v>W1994</v>
          </cell>
          <cell r="C1528" t="str">
            <v>PGE-SPO-G4 - PGE-SPO-G4</v>
          </cell>
        </row>
        <row r="1529">
          <cell r="B1529" t="str">
            <v>W1995</v>
          </cell>
          <cell r="C1529" t="str">
            <v>PGE-SPO-G5 - PGE-SPO-G5</v>
          </cell>
        </row>
        <row r="1530">
          <cell r="B1530" t="str">
            <v>W1997</v>
          </cell>
          <cell r="C1530" t="str">
            <v>KCEC-1-R-S</v>
          </cell>
        </row>
        <row r="1531">
          <cell r="B1531" t="str">
            <v>W2000</v>
          </cell>
          <cell r="C1531" t="str">
            <v>Grimes Leasing #2 - Grimes Leasing #2 A</v>
          </cell>
        </row>
        <row r="1532">
          <cell r="B1532" t="str">
            <v>W2001</v>
          </cell>
          <cell r="C1532" t="str">
            <v>KCEC-2-R-W</v>
          </cell>
        </row>
        <row r="1533">
          <cell r="B1533" t="str">
            <v>W2002</v>
          </cell>
          <cell r="C1533" t="str">
            <v>Luckey, Paul - Luckey, Paul</v>
          </cell>
        </row>
        <row r="1534">
          <cell r="B1534" t="str">
            <v>W2004</v>
          </cell>
          <cell r="C1534" t="str">
            <v>Bogus Creek - Upper Cold Springs - Bogus Creek - Upper Cold Springs</v>
          </cell>
        </row>
        <row r="1535">
          <cell r="B1535" t="str">
            <v>W2006</v>
          </cell>
          <cell r="C1535" t="str">
            <v>Bogus Creek - Lower Cold Springs - Bogus Creek - Lower Cold Springs</v>
          </cell>
        </row>
        <row r="1536">
          <cell r="B1536" t="str">
            <v>W2007</v>
          </cell>
          <cell r="C1536" t="str">
            <v>SO445-001-S - SO445-001-S</v>
          </cell>
        </row>
        <row r="1537">
          <cell r="B1537" t="str">
            <v>W2008</v>
          </cell>
          <cell r="C1537" t="str">
            <v>Residential Solar PV Group 2 - Residential Solar PV Group 2</v>
          </cell>
        </row>
        <row r="1538">
          <cell r="B1538" t="str">
            <v>W2009</v>
          </cell>
          <cell r="C1538" t="str">
            <v>Marsh Valley Project - Marsh Valley Project</v>
          </cell>
        </row>
        <row r="1539">
          <cell r="B1539" t="str">
            <v>W2011</v>
          </cell>
          <cell r="C1539" t="str">
            <v>Dry Creek Project - Dry Creek Project</v>
          </cell>
        </row>
        <row r="1540">
          <cell r="B1540" t="str">
            <v>W2012</v>
          </cell>
          <cell r="C1540" t="str">
            <v>North Fork Hydro - Sprague Hydro LLC</v>
          </cell>
        </row>
        <row r="1541">
          <cell r="B1541" t="str">
            <v>W2013</v>
          </cell>
          <cell r="C1541" t="str">
            <v>Alta Wind IV - Alta Wind IV</v>
          </cell>
        </row>
        <row r="1542">
          <cell r="B1542" t="str">
            <v>W2014</v>
          </cell>
          <cell r="C1542" t="str">
            <v>Ameresco Santa Cruz Energy - Santa Cruz</v>
          </cell>
        </row>
        <row r="1543">
          <cell r="B1543" t="str">
            <v>W2015</v>
          </cell>
          <cell r="C1543" t="str">
            <v>Ameresco Chiquita Canyon - Ameresco Chiquita</v>
          </cell>
        </row>
        <row r="1544">
          <cell r="B1544" t="str">
            <v>W2016</v>
          </cell>
          <cell r="C1544" t="str">
            <v>UEC Solar Demonstration Project - UEC Solar Demo_Project</v>
          </cell>
        </row>
        <row r="1545">
          <cell r="B1545" t="str">
            <v>W2017</v>
          </cell>
          <cell r="C1545" t="str">
            <v>Two Rivers Correctional Institution Solary Array - UEC_ODOC_TRCI Solar</v>
          </cell>
        </row>
        <row r="1546">
          <cell r="B1546" t="str">
            <v>W2018</v>
          </cell>
          <cell r="C1546" t="str">
            <v>Two Rivers Correctional Institution Solary Array - UEC_ODOC_TRCI Solar1</v>
          </cell>
        </row>
        <row r="1547">
          <cell r="B1547" t="str">
            <v>W2019</v>
          </cell>
          <cell r="C1547" t="str">
            <v>SRNM2010-I-02 - SRNM2010-I-02</v>
          </cell>
        </row>
        <row r="1548">
          <cell r="B1548" t="str">
            <v>W2020</v>
          </cell>
          <cell r="C1548" t="str">
            <v>SRNM2010-I-03 - SRNM2010-I-03</v>
          </cell>
        </row>
        <row r="1549">
          <cell r="B1549" t="str">
            <v>W2021</v>
          </cell>
          <cell r="C1549" t="str">
            <v>SRNM2010-I-04 - SRNM2010-I-04</v>
          </cell>
        </row>
        <row r="1550">
          <cell r="B1550" t="str">
            <v>W2022</v>
          </cell>
          <cell r="C1550" t="str">
            <v>SRNM2010-I-05 - SRNM2010-I-05</v>
          </cell>
        </row>
        <row r="1551">
          <cell r="B1551" t="str">
            <v>W2023</v>
          </cell>
          <cell r="C1551" t="str">
            <v>SRNM2010-I-06 - SRNM2010-I-06</v>
          </cell>
        </row>
        <row r="1552">
          <cell r="B1552" t="str">
            <v>W2024</v>
          </cell>
          <cell r="C1552" t="str">
            <v>SRNM2010-I-07 - SRNM2010-I-07</v>
          </cell>
        </row>
        <row r="1553">
          <cell r="B1553" t="str">
            <v>W2025</v>
          </cell>
          <cell r="C1553" t="str">
            <v>SRNM2010-I-08 - SRNM2010-I-08</v>
          </cell>
        </row>
        <row r="1554">
          <cell r="B1554" t="str">
            <v>W2026</v>
          </cell>
          <cell r="C1554" t="str">
            <v>SRNM2010-I-09 - SRNM2010-I-09</v>
          </cell>
        </row>
        <row r="1555">
          <cell r="B1555" t="str">
            <v>W2027</v>
          </cell>
          <cell r="C1555" t="str">
            <v>SRNM2011-I-01 - SRNM2011-I-01</v>
          </cell>
        </row>
        <row r="1556">
          <cell r="B1556" t="str">
            <v>W2028</v>
          </cell>
          <cell r="C1556" t="str">
            <v>SRNM2011-J-01 - SRNM2011-J-01</v>
          </cell>
        </row>
        <row r="1557">
          <cell r="B1557" t="str">
            <v>W2029</v>
          </cell>
          <cell r="C1557" t="str">
            <v>SR444-001-S - SR444-001-S</v>
          </cell>
        </row>
        <row r="1558">
          <cell r="B1558" t="str">
            <v>W2030</v>
          </cell>
          <cell r="C1558" t="str">
            <v>DLM Ranch - DLM Ranch</v>
          </cell>
        </row>
        <row r="1559">
          <cell r="B1559" t="str">
            <v>W2031</v>
          </cell>
          <cell r="C1559" t="str">
            <v>Hayes and Lucas - Hayes and Lucas</v>
          </cell>
        </row>
        <row r="1560">
          <cell r="B1560" t="str">
            <v>W2032</v>
          </cell>
          <cell r="C1560" t="str">
            <v>SRNM RFP - Haley Farms</v>
          </cell>
        </row>
        <row r="1561">
          <cell r="B1561" t="str">
            <v>W2033</v>
          </cell>
          <cell r="C1561" t="str">
            <v>Ameresco Ox Mountain - Ameresco Ox Mountain</v>
          </cell>
        </row>
        <row r="1562">
          <cell r="B1562" t="str">
            <v>W2035</v>
          </cell>
          <cell r="C1562" t="str">
            <v>American Bush Modeling - American Bush Modeling</v>
          </cell>
        </row>
        <row r="1563">
          <cell r="B1563" t="str">
            <v>W2036</v>
          </cell>
          <cell r="C1563" t="str">
            <v>Hoj Engineering - Hoj Engineering</v>
          </cell>
        </row>
        <row r="1564">
          <cell r="B1564" t="str">
            <v>W2037</v>
          </cell>
          <cell r="C1564" t="str">
            <v>OCLFPK, LLC #1 - OCLFPK, LLC #1</v>
          </cell>
        </row>
        <row r="1565">
          <cell r="B1565" t="str">
            <v>W2038</v>
          </cell>
          <cell r="C1565" t="str">
            <v>Littlerock High School - AV-02LR</v>
          </cell>
        </row>
        <row r="1566">
          <cell r="B1566" t="str">
            <v>W2039</v>
          </cell>
          <cell r="C1566" t="str">
            <v>Antelope Valley High School - AV-04AV</v>
          </cell>
        </row>
        <row r="1567">
          <cell r="B1567" t="str">
            <v>W2040</v>
          </cell>
          <cell r="C1567" t="str">
            <v>Red Mesa Wind - Red Mesa Wind</v>
          </cell>
        </row>
        <row r="1568">
          <cell r="B1568" t="str">
            <v>W2041</v>
          </cell>
          <cell r="C1568" t="str">
            <v>Opal Springs Hydro - Opal Springs Hydro</v>
          </cell>
        </row>
        <row r="1569">
          <cell r="B1569" t="str">
            <v>W2042</v>
          </cell>
          <cell r="C1569" t="str">
            <v>Sierra Pacific Burlington - SPI Burlington Onsite Load</v>
          </cell>
        </row>
        <row r="1570">
          <cell r="B1570" t="str">
            <v>W2043</v>
          </cell>
          <cell r="C1570" t="str">
            <v>Ontario #2 (PPOA2) SPVP006 - Ontario #2 (PPOA2)</v>
          </cell>
        </row>
        <row r="1571">
          <cell r="B1571" t="str">
            <v>W2044</v>
          </cell>
          <cell r="C1571" t="str">
            <v>Ontario #3 (PPOA3) SPVP009 - Ontario #3 (PPOA3)</v>
          </cell>
        </row>
        <row r="1572">
          <cell r="B1572" t="str">
            <v>W2045</v>
          </cell>
          <cell r="C1572" t="str">
            <v>Seneca Sustainable Energy - Seneca Sustainable Energy</v>
          </cell>
        </row>
        <row r="1573">
          <cell r="B1573" t="str">
            <v>W2046</v>
          </cell>
          <cell r="C1573" t="str">
            <v>Vantage - Vantage Wind Energy LLC</v>
          </cell>
        </row>
        <row r="1574">
          <cell r="B1574" t="str">
            <v>W2047</v>
          </cell>
          <cell r="C1574" t="str">
            <v>OC443-001-S - OC443-001-S</v>
          </cell>
        </row>
        <row r="1575">
          <cell r="B1575" t="str">
            <v>W2048</v>
          </cell>
          <cell r="C1575" t="str">
            <v>OC443-001-W - OC443-001-W</v>
          </cell>
        </row>
        <row r="1576">
          <cell r="B1576" t="str">
            <v>W2049</v>
          </cell>
          <cell r="C1576" t="str">
            <v>Mink Creek Hydro - Mink Creek Hydro LLC</v>
          </cell>
        </row>
        <row r="1577">
          <cell r="B1577" t="str">
            <v>W2050</v>
          </cell>
          <cell r="C1577" t="str">
            <v>UNM Taos, Klauer Campus - UNM Solar Array Taos - Klauer Campus</v>
          </cell>
        </row>
        <row r="1578">
          <cell r="B1578" t="str">
            <v>W2051</v>
          </cell>
          <cell r="C1578" t="str">
            <v>KTAO Radio Station Solar Canopy - KTAO Solar</v>
          </cell>
        </row>
        <row r="1579">
          <cell r="B1579" t="str">
            <v>W2052</v>
          </cell>
          <cell r="C1579" t="str">
            <v>Kit Carson Headquarters Solar Array Canopy - KCEC HQ Parking Canopy</v>
          </cell>
        </row>
        <row r="1580">
          <cell r="B1580" t="str">
            <v>W2053</v>
          </cell>
          <cell r="C1580" t="str">
            <v>Cedar Point - Wind</v>
          </cell>
        </row>
        <row r="1581">
          <cell r="B1581" t="str">
            <v>W2054</v>
          </cell>
          <cell r="C1581" t="str">
            <v>Desert Winds High School - AV-06DW</v>
          </cell>
        </row>
        <row r="1582">
          <cell r="B1582" t="str">
            <v>W2055</v>
          </cell>
          <cell r="C1582" t="str">
            <v>Palmdale High School - AV-09PL</v>
          </cell>
        </row>
        <row r="1583">
          <cell r="B1583" t="str">
            <v>W2056</v>
          </cell>
          <cell r="C1583" t="str">
            <v>Knight High School - AV-10KH</v>
          </cell>
        </row>
        <row r="1584">
          <cell r="B1584" t="str">
            <v>W2064</v>
          </cell>
          <cell r="C1584" t="str">
            <v>Siemens Industry, Inc Phase 2 - Siemens Phase 2</v>
          </cell>
        </row>
        <row r="1585">
          <cell r="B1585" t="str">
            <v>W2065</v>
          </cell>
          <cell r="C1585" t="str">
            <v>North Hurlburt Wind, LLC - North Hurlburt Wind, LLC</v>
          </cell>
        </row>
        <row r="1586">
          <cell r="B1586" t="str">
            <v>W2066</v>
          </cell>
          <cell r="C1586" t="str">
            <v>South Hurlburt Wind, LLC - South Hurlburt Wind, LLC</v>
          </cell>
        </row>
        <row r="1587">
          <cell r="B1587" t="str">
            <v>W2067</v>
          </cell>
          <cell r="C1587" t="str">
            <v>Horseshoe Bend Wind, LLC - Horseshoe Bend Wind, LLC</v>
          </cell>
        </row>
        <row r="1588">
          <cell r="B1588" t="str">
            <v>W2068</v>
          </cell>
          <cell r="C1588" t="str">
            <v>Alta Wind V - Alta Wind V</v>
          </cell>
        </row>
        <row r="1589">
          <cell r="B1589" t="str">
            <v>W2069</v>
          </cell>
          <cell r="C1589" t="str">
            <v>PGE-SPO-G6 - PGE-SPO-G6</v>
          </cell>
        </row>
        <row r="1590">
          <cell r="B1590" t="str">
            <v>W2071</v>
          </cell>
          <cell r="C1590" t="str">
            <v>Ameresco Keller Canyon - Ameresco Keller Canyon</v>
          </cell>
        </row>
        <row r="1591">
          <cell r="B1591" t="str">
            <v>W2072</v>
          </cell>
          <cell r="C1591" t="str">
            <v>Sand Drag - Sand Drag LLC</v>
          </cell>
        </row>
        <row r="1592">
          <cell r="B1592" t="str">
            <v>W2073</v>
          </cell>
          <cell r="C1592" t="str">
            <v>Sun City Project LLC - Sun City</v>
          </cell>
        </row>
        <row r="1593">
          <cell r="B1593" t="str">
            <v>W2074</v>
          </cell>
          <cell r="C1593" t="str">
            <v>Avenal Park - Avenal Park LLC</v>
          </cell>
        </row>
        <row r="1594">
          <cell r="B1594" t="str">
            <v>W2075</v>
          </cell>
          <cell r="C1594" t="str">
            <v>Walmart Highland - Walmart Highland</v>
          </cell>
        </row>
        <row r="1595">
          <cell r="B1595" t="str">
            <v>W2076</v>
          </cell>
          <cell r="C1595" t="str">
            <v>Walmart Baldwin Park - Walmart Baldwin Park</v>
          </cell>
        </row>
        <row r="1596">
          <cell r="B1596" t="str">
            <v>W2077</v>
          </cell>
          <cell r="C1596" t="str">
            <v>Walmart (Sam's Club) Corona - Walmart (Sam's Club) Corona</v>
          </cell>
        </row>
        <row r="1597">
          <cell r="B1597" t="str">
            <v>W2078</v>
          </cell>
          <cell r="C1597" t="str">
            <v>Walmart San Diego - Walmart San Diego</v>
          </cell>
        </row>
        <row r="1598">
          <cell r="B1598" t="str">
            <v>W2079</v>
          </cell>
          <cell r="C1598" t="str">
            <v>Walmart Duarte - Wal mart Duarte</v>
          </cell>
        </row>
        <row r="1599">
          <cell r="B1599" t="str">
            <v>W2080</v>
          </cell>
          <cell r="C1599" t="str">
            <v>Walmart Chula Vista - Walmart Chula Vista</v>
          </cell>
        </row>
        <row r="1600">
          <cell r="B1600" t="str">
            <v>W2081</v>
          </cell>
          <cell r="C1600" t="str">
            <v>Walmart (Sam's Club) Palmdale - Walmart (Sam's Club) Palmdale</v>
          </cell>
        </row>
        <row r="1601">
          <cell r="B1601" t="str">
            <v>W2082</v>
          </cell>
          <cell r="C1601" t="str">
            <v>Walmart Paramount - Walmart Paramount</v>
          </cell>
        </row>
        <row r="1602">
          <cell r="B1602" t="str">
            <v>W2083</v>
          </cell>
          <cell r="C1602" t="str">
            <v>Walmart Laguna Niguel - Walmart Laguna Niguel</v>
          </cell>
        </row>
        <row r="1603">
          <cell r="B1603" t="str">
            <v>W2084</v>
          </cell>
          <cell r="C1603" t="str">
            <v>Sam's Club San Bernardino - Walmart San Bernardino</v>
          </cell>
        </row>
        <row r="1604">
          <cell r="B1604" t="str">
            <v>W2085</v>
          </cell>
          <cell r="C1604" t="str">
            <v>Walmart Fontana - Walmart Fontana</v>
          </cell>
        </row>
        <row r="1605">
          <cell r="B1605" t="str">
            <v>W2086</v>
          </cell>
          <cell r="C1605" t="str">
            <v>Walmart Pico Rivera - Walmart Pico Rivera</v>
          </cell>
        </row>
        <row r="1606">
          <cell r="B1606" t="str">
            <v>W2087</v>
          </cell>
          <cell r="C1606" t="str">
            <v>Walmart Lake Elsinore - Walmart Lake Elsinore</v>
          </cell>
        </row>
        <row r="1607">
          <cell r="B1607" t="str">
            <v>W2088</v>
          </cell>
          <cell r="C1607" t="str">
            <v>Walmart Glendora - Walmart Glendora 2</v>
          </cell>
        </row>
        <row r="1608">
          <cell r="B1608" t="str">
            <v>W2092</v>
          </cell>
          <cell r="C1608" t="str">
            <v>Walmart (Sam's Club) La Habra - Walmart (Sam's Club) La Habra</v>
          </cell>
        </row>
        <row r="1609">
          <cell r="B1609" t="str">
            <v>W2093</v>
          </cell>
          <cell r="C1609" t="str">
            <v>Walmart Beaumont - Walmart Beaumont</v>
          </cell>
        </row>
        <row r="1610">
          <cell r="B1610" t="str">
            <v>W2094</v>
          </cell>
          <cell r="C1610" t="str">
            <v>Walmart Palm Springs - Walmart Palm Springs</v>
          </cell>
        </row>
        <row r="1611">
          <cell r="B1611" t="str">
            <v>W2095</v>
          </cell>
          <cell r="C1611" t="str">
            <v>Sam's West Glendora 1 - Walmart (Sam's Club) Glendora 1</v>
          </cell>
        </row>
        <row r="1612">
          <cell r="B1612" t="str">
            <v>W2096</v>
          </cell>
          <cell r="C1612" t="str">
            <v>Walmart Chino - Walmart Chino</v>
          </cell>
        </row>
        <row r="1613">
          <cell r="B1613" t="str">
            <v>W2097</v>
          </cell>
          <cell r="C1613" t="str">
            <v>Walmart Palm Desert - Walmart Palm Desert</v>
          </cell>
        </row>
        <row r="1614">
          <cell r="B1614" t="str">
            <v>W2098</v>
          </cell>
          <cell r="C1614" t="str">
            <v>Walmart Santa Ana - Walmart Santa Ana</v>
          </cell>
        </row>
        <row r="1615">
          <cell r="B1615" t="str">
            <v>W2099</v>
          </cell>
          <cell r="C1615" t="str">
            <v>McArthur Welding - McArthur Welding</v>
          </cell>
        </row>
        <row r="1616">
          <cell r="B1616" t="str">
            <v>W2100</v>
          </cell>
          <cell r="C1616" t="str">
            <v>LAUSD - Pico Rivera</v>
          </cell>
        </row>
        <row r="1617">
          <cell r="B1617" t="str">
            <v>W2101</v>
          </cell>
          <cell r="C1617" t="str">
            <v>Walmart Sanger - WAL600</v>
          </cell>
        </row>
        <row r="1618">
          <cell r="B1618" t="str">
            <v>W2101</v>
          </cell>
          <cell r="C1618" t="str">
            <v>Walmart Sanger - WAL600</v>
          </cell>
        </row>
        <row r="1619">
          <cell r="B1619" t="str">
            <v>W2102</v>
          </cell>
          <cell r="C1619" t="str">
            <v>Little Falls HED - Little Falls Unit 4</v>
          </cell>
        </row>
        <row r="1620">
          <cell r="B1620" t="str">
            <v>W2103</v>
          </cell>
          <cell r="C1620" t="str">
            <v>Long Lake HED - Long Lake Unit 3</v>
          </cell>
        </row>
        <row r="1621">
          <cell r="B1621" t="str">
            <v>W2104</v>
          </cell>
          <cell r="C1621" t="str">
            <v>Box Canyon - Box Canyon Unit 4</v>
          </cell>
        </row>
        <row r="1622">
          <cell r="B1622" t="str">
            <v>W2104</v>
          </cell>
          <cell r="C1622" t="str">
            <v>Box Canyon - Box Canyon Unit 4</v>
          </cell>
        </row>
        <row r="1623">
          <cell r="B1623" t="str">
            <v>W2104</v>
          </cell>
          <cell r="C1623" t="str">
            <v>Box Canyon - Box Canyon Unit 4</v>
          </cell>
        </row>
        <row r="1624">
          <cell r="B1624" t="str">
            <v>W2105</v>
          </cell>
          <cell r="C1624" t="str">
            <v>Walmart Oxnard - WAL1000</v>
          </cell>
        </row>
        <row r="1625">
          <cell r="B1625" t="str">
            <v>W2105</v>
          </cell>
          <cell r="C1625" t="str">
            <v>Walmart Oxnard - WAL1000</v>
          </cell>
        </row>
        <row r="1626">
          <cell r="B1626" t="str">
            <v>W2108</v>
          </cell>
          <cell r="C1626" t="str">
            <v>Walmart Yuba City - WAL900</v>
          </cell>
        </row>
        <row r="1627">
          <cell r="B1627" t="str">
            <v>W2108</v>
          </cell>
          <cell r="C1627" t="str">
            <v>Walmart Yuba City - WAL900</v>
          </cell>
        </row>
        <row r="1628">
          <cell r="B1628" t="str">
            <v>W2109</v>
          </cell>
          <cell r="C1628" t="str">
            <v>Walmart Madera - WAL700</v>
          </cell>
        </row>
        <row r="1629">
          <cell r="B1629" t="str">
            <v>W2109</v>
          </cell>
          <cell r="C1629" t="str">
            <v>Walmart Madera - WAL700</v>
          </cell>
        </row>
        <row r="1630">
          <cell r="B1630" t="str">
            <v>W2110</v>
          </cell>
          <cell r="C1630" t="str">
            <v>LPV_AGG 6 - LPV6</v>
          </cell>
        </row>
        <row r="1631">
          <cell r="B1631" t="str">
            <v>W2112</v>
          </cell>
          <cell r="C1631" t="str">
            <v>LPV_AGG 8 - LPV8</v>
          </cell>
        </row>
        <row r="1632">
          <cell r="B1632" t="str">
            <v>W2114</v>
          </cell>
          <cell r="C1632" t="str">
            <v>LPV_AGG 10 - LPV10</v>
          </cell>
        </row>
        <row r="1633">
          <cell r="B1633" t="str">
            <v>W2115</v>
          </cell>
          <cell r="C1633" t="str">
            <v>LPV_AGG 11 - LPV11</v>
          </cell>
        </row>
        <row r="1634">
          <cell r="B1634" t="str">
            <v>W2117</v>
          </cell>
          <cell r="C1634" t="str">
            <v>SPV_AGG - SPV12</v>
          </cell>
        </row>
        <row r="1635">
          <cell r="B1635" t="str">
            <v>W2118</v>
          </cell>
          <cell r="C1635" t="str">
            <v>SPV_AGG - SPV13</v>
          </cell>
        </row>
        <row r="1636">
          <cell r="B1636" t="str">
            <v>W2119</v>
          </cell>
          <cell r="C1636" t="str">
            <v>SPV_AGG - SPV14</v>
          </cell>
        </row>
        <row r="1637">
          <cell r="B1637" t="str">
            <v>W2120</v>
          </cell>
          <cell r="C1637" t="str">
            <v>SPV_AGG - SPV15</v>
          </cell>
        </row>
        <row r="1638">
          <cell r="B1638" t="str">
            <v>W2121</v>
          </cell>
          <cell r="C1638" t="str">
            <v>SPV_AGG - SPV16</v>
          </cell>
        </row>
        <row r="1639">
          <cell r="B1639" t="str">
            <v>W2124</v>
          </cell>
          <cell r="C1639" t="str">
            <v>Grant Elementary School - Grant Elementary Solar Meter 1 (Satcon 135kW)</v>
          </cell>
        </row>
        <row r="1640">
          <cell r="B1640" t="str">
            <v>W2125</v>
          </cell>
          <cell r="C1640" t="str">
            <v>Grant Elementary School - Grant Elementary Solar Meter 2 (Satcon 75kW)</v>
          </cell>
        </row>
        <row r="1641">
          <cell r="B1641" t="str">
            <v>W2126</v>
          </cell>
          <cell r="C1641" t="str">
            <v>Oro Loma Sanitary District - Oro Loma Solar Meter</v>
          </cell>
        </row>
        <row r="1642">
          <cell r="B1642" t="str">
            <v>W2127</v>
          </cell>
          <cell r="C1642" t="str">
            <v>OREG 4 - OREG 4 Peetz</v>
          </cell>
        </row>
        <row r="1643">
          <cell r="B1643" t="str">
            <v>W2128</v>
          </cell>
          <cell r="C1643" t="str">
            <v>Samsung Electronics America - Samsung - Rancho Dominguez</v>
          </cell>
        </row>
        <row r="1644">
          <cell r="B1644" t="str">
            <v>W2129</v>
          </cell>
          <cell r="C1644" t="str">
            <v>County of Ventura - Ventura Saticoy Building A</v>
          </cell>
        </row>
        <row r="1645">
          <cell r="B1645" t="str">
            <v>W2130</v>
          </cell>
          <cell r="C1645" t="str">
            <v>County of Ventura - Ventura Saticoy Building B</v>
          </cell>
        </row>
        <row r="1646">
          <cell r="B1646" t="str">
            <v>W2131</v>
          </cell>
          <cell r="C1646" t="str">
            <v>County of Ventura - Ventura Vangard</v>
          </cell>
        </row>
        <row r="1647">
          <cell r="B1647" t="str">
            <v>W2132</v>
          </cell>
          <cell r="C1647" t="str">
            <v>KCEC-3-R-S</v>
          </cell>
        </row>
        <row r="1648">
          <cell r="B1648" t="str">
            <v>W2133</v>
          </cell>
          <cell r="C1648" t="str">
            <v>JM439-001-S - JM439-001-S</v>
          </cell>
        </row>
        <row r="1649">
          <cell r="B1649" t="str">
            <v>W2134</v>
          </cell>
          <cell r="C1649" t="str">
            <v>Teichert Materials - Teichert Vernalis</v>
          </cell>
        </row>
        <row r="1650">
          <cell r="B1650" t="str">
            <v>W2135</v>
          </cell>
          <cell r="C1650" t="str">
            <v>Walmart Bakersfield Gosford - WAL400</v>
          </cell>
        </row>
        <row r="1651">
          <cell r="B1651" t="str">
            <v>W2135</v>
          </cell>
          <cell r="C1651" t="str">
            <v>Walmart Bakersfield Gosford - WAL400</v>
          </cell>
        </row>
        <row r="1652">
          <cell r="B1652" t="str">
            <v>W2136</v>
          </cell>
          <cell r="C1652" t="str">
            <v>Walmart Bakersfield Colony - WAL500</v>
          </cell>
        </row>
        <row r="1653">
          <cell r="B1653" t="str">
            <v>W2136</v>
          </cell>
          <cell r="C1653" t="str">
            <v>Walmart Bakersfield Colony - WAL500</v>
          </cell>
        </row>
        <row r="1654">
          <cell r="B1654" t="str">
            <v>W2137</v>
          </cell>
          <cell r="C1654" t="str">
            <v>Walmart Porterville - WAL300</v>
          </cell>
        </row>
        <row r="1655">
          <cell r="B1655" t="str">
            <v>W2137</v>
          </cell>
          <cell r="C1655" t="str">
            <v>Walmart Porterville - WAL300</v>
          </cell>
        </row>
        <row r="1656">
          <cell r="B1656" t="str">
            <v>W2138</v>
          </cell>
          <cell r="C1656" t="str">
            <v>CSU - AFA Solar Farm</v>
          </cell>
        </row>
        <row r="1657">
          <cell r="B1657" t="str">
            <v>W2139</v>
          </cell>
          <cell r="C1657" t="str">
            <v>Western Riverside County RWWA - Corona</v>
          </cell>
        </row>
        <row r="1658">
          <cell r="B1658" t="str">
            <v>W2140</v>
          </cell>
          <cell r="C1658" t="str">
            <v>Macy's - City of Industry</v>
          </cell>
        </row>
        <row r="1659">
          <cell r="B1659" t="str">
            <v>W2141</v>
          </cell>
          <cell r="C1659" t="str">
            <v>NRG Solar Roadrunner - Roadrunner Solar</v>
          </cell>
        </row>
        <row r="1660">
          <cell r="B1660" t="str">
            <v>W2142</v>
          </cell>
          <cell r="C1660" t="str">
            <v>Shiloh III Wind Project, LLC - Shiloh III Wind Project, LLC</v>
          </cell>
        </row>
        <row r="1661">
          <cell r="B1661" t="str">
            <v>W2143</v>
          </cell>
          <cell r="C1661" t="str">
            <v>Walmart Dinuba - WAL200</v>
          </cell>
        </row>
        <row r="1662">
          <cell r="B1662" t="str">
            <v>W2143</v>
          </cell>
          <cell r="C1662" t="str">
            <v>Walmart Dinuba - WAL200</v>
          </cell>
        </row>
        <row r="1663">
          <cell r="B1663" t="str">
            <v>W2144</v>
          </cell>
          <cell r="C1663" t="str">
            <v>Bloom Energy Sunnyvale - BLM000</v>
          </cell>
        </row>
        <row r="1664">
          <cell r="B1664" t="str">
            <v>W2144</v>
          </cell>
          <cell r="C1664" t="str">
            <v>Bloom Energy Sunnyvale - BLM000</v>
          </cell>
        </row>
        <row r="1665">
          <cell r="B1665" t="str">
            <v>W2145</v>
          </cell>
          <cell r="C1665" t="str">
            <v>Grgich Hills - Grgich Hills</v>
          </cell>
        </row>
        <row r="1666">
          <cell r="B1666" t="str">
            <v>W2146</v>
          </cell>
          <cell r="C1666" t="str">
            <v>Palo Verde College - Palo Verde College</v>
          </cell>
        </row>
        <row r="1667">
          <cell r="B1667" t="str">
            <v>W2150</v>
          </cell>
          <cell r="C1667" t="str">
            <v>Grimes Leasing #2 - Grime Leasing #2 B</v>
          </cell>
        </row>
        <row r="1668">
          <cell r="B1668" t="str">
            <v>W2169</v>
          </cell>
          <cell r="C1668" t="str">
            <v>Hatch Solar Energy Center I, LLC - Hatch Solar Energy Center I, LLC</v>
          </cell>
        </row>
        <row r="1669">
          <cell r="B1669" t="str">
            <v>W2170</v>
          </cell>
          <cell r="C1669" t="str">
            <v>Taylor Coulee Chute - Taylor Coulee Chute</v>
          </cell>
        </row>
        <row r="1670">
          <cell r="B1670" t="str">
            <v>W2171</v>
          </cell>
          <cell r="C1670" t="str">
            <v>The Dalles North Shore Fishway Project - The Dalles Dam North Shore Fishway Project</v>
          </cell>
        </row>
        <row r="1671">
          <cell r="B1671" t="str">
            <v>W2172</v>
          </cell>
          <cell r="C1671" t="str">
            <v>San Luis Valley Solar Ranch - San Luis Valley Solar Ranch</v>
          </cell>
        </row>
        <row r="1672">
          <cell r="B1672" t="str">
            <v>W2173</v>
          </cell>
          <cell r="C1672" t="str">
            <v>Antelope Valley Adult School - AV-01AA</v>
          </cell>
        </row>
        <row r="1673">
          <cell r="B1673" t="str">
            <v>W2174</v>
          </cell>
          <cell r="C1673" t="str">
            <v>Quartz Hill High School - AV-03QH</v>
          </cell>
        </row>
        <row r="1674">
          <cell r="B1674" t="str">
            <v>W2175</v>
          </cell>
          <cell r="C1674" t="str">
            <v>Eastside High School - AV-05EA</v>
          </cell>
        </row>
        <row r="1675">
          <cell r="B1675" t="str">
            <v>W2176</v>
          </cell>
          <cell r="C1675" t="str">
            <v>Highland High School - AV-07HI</v>
          </cell>
        </row>
        <row r="1676">
          <cell r="B1676" t="str">
            <v>W2177</v>
          </cell>
          <cell r="C1676" t="str">
            <v>Lancaster High School - AV-08LA</v>
          </cell>
        </row>
        <row r="1677">
          <cell r="B1677" t="str">
            <v>W2178</v>
          </cell>
          <cell r="C1677" t="str">
            <v>Pine Tree Wind Project - Pine Tree Wind Project</v>
          </cell>
        </row>
        <row r="1678">
          <cell r="B1678" t="str">
            <v>W2179</v>
          </cell>
          <cell r="C1678" t="str">
            <v>PGE-SPO-G7 - PGE-SPO-G7</v>
          </cell>
        </row>
        <row r="1679">
          <cell r="B1679" t="str">
            <v>W2180</v>
          </cell>
          <cell r="C1679" t="str">
            <v>Albuquerque Solar Energy Center - Albuquerque Solar Energy Center</v>
          </cell>
        </row>
        <row r="1680">
          <cell r="B1680" t="str">
            <v>W2181</v>
          </cell>
          <cell r="C1680" t="str">
            <v>Portneuf River Hydroelectric - Lava Power Plant</v>
          </cell>
        </row>
        <row r="1681">
          <cell r="B1681" t="str">
            <v>W2182</v>
          </cell>
          <cell r="C1681" t="str">
            <v>USD Alcala A #1 - University San Diego Alcala A #1</v>
          </cell>
        </row>
        <row r="1682">
          <cell r="B1682" t="str">
            <v>W2183</v>
          </cell>
          <cell r="C1682" t="str">
            <v>USD Alcala A #2 - University San Diego Alcala A #2</v>
          </cell>
        </row>
        <row r="1683">
          <cell r="B1683" t="str">
            <v>W2184</v>
          </cell>
          <cell r="C1683" t="str">
            <v>USD Alcala B #1 - University San Diego Alcala B #1</v>
          </cell>
        </row>
        <row r="1684">
          <cell r="B1684" t="str">
            <v>W2185</v>
          </cell>
          <cell r="C1684" t="str">
            <v>USD Alcala B #2 - University San Diego Alcala B #2</v>
          </cell>
        </row>
        <row r="1685">
          <cell r="B1685" t="str">
            <v>W2186</v>
          </cell>
          <cell r="C1685" t="str">
            <v>USD Copley - University San Diego Copley</v>
          </cell>
        </row>
        <row r="1686">
          <cell r="B1686" t="str">
            <v>W2187</v>
          </cell>
          <cell r="C1686" t="str">
            <v>USD Camino - University San Diego Camino</v>
          </cell>
        </row>
        <row r="1687">
          <cell r="B1687" t="str">
            <v>W2188</v>
          </cell>
          <cell r="C1687" t="str">
            <v>USD Founders #1 - University San Diego Founders #1</v>
          </cell>
        </row>
        <row r="1688">
          <cell r="B1688" t="str">
            <v>W2189</v>
          </cell>
          <cell r="C1688" t="str">
            <v>USD Founders #2 - University San Diego Founders #2</v>
          </cell>
        </row>
        <row r="1689">
          <cell r="B1689" t="str">
            <v>W2190</v>
          </cell>
          <cell r="C1689" t="str">
            <v>USD Jenny Craig #1 - University San Diego Jenny Craig #1</v>
          </cell>
        </row>
        <row r="1690">
          <cell r="B1690" t="str">
            <v>W2191</v>
          </cell>
          <cell r="C1690" t="str">
            <v>USD Jenny Craig #2 - University San Diego Jenny Craig #2</v>
          </cell>
        </row>
        <row r="1691">
          <cell r="B1691" t="str">
            <v>W2192</v>
          </cell>
          <cell r="C1691" t="str">
            <v>USD Kroc - University San Diego Kroc</v>
          </cell>
        </row>
        <row r="1692">
          <cell r="B1692" t="str">
            <v>W2193</v>
          </cell>
          <cell r="C1692" t="str">
            <v>USD Manchester A - University San Diego Manchester A</v>
          </cell>
        </row>
        <row r="1693">
          <cell r="B1693" t="str">
            <v>W2194</v>
          </cell>
          <cell r="C1693" t="str">
            <v>USD Manchester B - University San Diego Manchester B</v>
          </cell>
        </row>
        <row r="1694">
          <cell r="B1694" t="str">
            <v>W2195</v>
          </cell>
          <cell r="C1694" t="str">
            <v>USD Soles #1 - University San Diego Soles #1</v>
          </cell>
        </row>
        <row r="1695">
          <cell r="B1695" t="str">
            <v>W2196</v>
          </cell>
          <cell r="C1695" t="str">
            <v>USD Soles #2 - University San Diego Soles #2</v>
          </cell>
        </row>
        <row r="1696">
          <cell r="B1696" t="str">
            <v>W2197</v>
          </cell>
          <cell r="C1696" t="str">
            <v>USD West Parking 82kW - University San Diego West Parking 82kW</v>
          </cell>
        </row>
        <row r="1697">
          <cell r="B1697" t="str">
            <v>W2198</v>
          </cell>
          <cell r="C1697" t="str">
            <v>USD West Parking 95kW - University San Diego West Parking 95kW</v>
          </cell>
        </row>
        <row r="1698">
          <cell r="B1698" t="str">
            <v>W2199</v>
          </cell>
          <cell r="C1698" t="str">
            <v>Monterey Regional Treatment Plant - Monterey Solar-A</v>
          </cell>
        </row>
        <row r="1699">
          <cell r="B1699" t="str">
            <v>W2200</v>
          </cell>
          <cell r="C1699" t="str">
            <v>Monterey Regional Treatment Plant - Monterey Solar-B</v>
          </cell>
        </row>
        <row r="1700">
          <cell r="B1700" t="str">
            <v>W2201</v>
          </cell>
          <cell r="C1700" t="str">
            <v>Five Points Solar Station - Five Points Solar Station</v>
          </cell>
        </row>
        <row r="1701">
          <cell r="B1701" t="str">
            <v>W2202</v>
          </cell>
          <cell r="C1701" t="str">
            <v>Westside Solar Station - Westside Solar Station</v>
          </cell>
        </row>
        <row r="1702">
          <cell r="B1702" t="str">
            <v>W2203</v>
          </cell>
          <cell r="C1702" t="str">
            <v>Stroud Solar Station - Stroud Solar Station</v>
          </cell>
        </row>
        <row r="1703">
          <cell r="B1703" t="str">
            <v>W2204</v>
          </cell>
          <cell r="C1703" t="str">
            <v>water street hydro - water street</v>
          </cell>
        </row>
        <row r="1704">
          <cell r="B1704" t="str">
            <v>W2206</v>
          </cell>
          <cell r="C1704" t="str">
            <v>Azusa Hydro Electric Project - Azusa hydro</v>
          </cell>
        </row>
        <row r="1705">
          <cell r="B1705" t="str">
            <v>W2208</v>
          </cell>
          <cell r="C1705" t="str">
            <v>Foundation ST - Foundation ST</v>
          </cell>
        </row>
        <row r="1706">
          <cell r="B1706" t="str">
            <v>W2210</v>
          </cell>
          <cell r="C1706" t="str">
            <v>Lacomb Irrigation District Hydro Project - Lacomb Irrigation District Hydro Project</v>
          </cell>
        </row>
        <row r="1707">
          <cell r="B1707" t="str">
            <v>W2220</v>
          </cell>
          <cell r="C1707" t="str">
            <v>Los Lunas Solar Energy Center - Los Lunas Solar Energy Center</v>
          </cell>
        </row>
        <row r="1708">
          <cell r="B1708" t="str">
            <v>W2221</v>
          </cell>
          <cell r="C1708" t="str">
            <v>Walmart Dixon - WAL1100</v>
          </cell>
        </row>
        <row r="1709">
          <cell r="B1709" t="str">
            <v>W2221</v>
          </cell>
          <cell r="C1709" t="str">
            <v>Walmart Dixon - WAL1100</v>
          </cell>
        </row>
        <row r="1710">
          <cell r="B1710" t="str">
            <v>W2222</v>
          </cell>
          <cell r="C1710" t="str">
            <v>Walmart Lancaster - WAL1800</v>
          </cell>
        </row>
        <row r="1711">
          <cell r="B1711" t="str">
            <v>W2222</v>
          </cell>
          <cell r="C1711" t="str">
            <v>Walmart Lancaster - WAL1800</v>
          </cell>
        </row>
        <row r="1712">
          <cell r="B1712" t="str">
            <v>W2223</v>
          </cell>
          <cell r="C1712" t="str">
            <v>Walmart Vacaville - Sam's Club WAL1900</v>
          </cell>
        </row>
        <row r="1713">
          <cell r="B1713" t="str">
            <v>W2223</v>
          </cell>
          <cell r="C1713" t="str">
            <v>Walmart Vacaville - Sam's Club WAL1900</v>
          </cell>
        </row>
        <row r="1714">
          <cell r="B1714" t="str">
            <v>W2224</v>
          </cell>
          <cell r="C1714" t="str">
            <v>Walmart Woodland - WAL1200</v>
          </cell>
        </row>
        <row r="1715">
          <cell r="B1715" t="str">
            <v>W2224</v>
          </cell>
          <cell r="C1715" t="str">
            <v>Walmart Woodland - WAL1200</v>
          </cell>
        </row>
        <row r="1716">
          <cell r="B1716" t="str">
            <v>W2228</v>
          </cell>
          <cell r="C1716" t="str">
            <v>Valley Generating Station - Valley Generating Station Units 6</v>
          </cell>
        </row>
        <row r="1717">
          <cell r="B1717" t="str">
            <v>W2228</v>
          </cell>
          <cell r="C1717" t="str">
            <v>Valley Generating Station - Valley Generating Station Units 6</v>
          </cell>
        </row>
        <row r="1718">
          <cell r="B1718" t="str">
            <v>W2229</v>
          </cell>
          <cell r="C1718" t="str">
            <v>Caltech Satellite - CLT100</v>
          </cell>
        </row>
        <row r="1719">
          <cell r="B1719" t="str">
            <v>W2229</v>
          </cell>
          <cell r="C1719" t="str">
            <v>Caltech Satellite - CLT100</v>
          </cell>
        </row>
        <row r="1720">
          <cell r="B1720" t="str">
            <v>W2230</v>
          </cell>
          <cell r="C1720" t="str">
            <v>Caltech Linde Robinson - CLT200</v>
          </cell>
        </row>
        <row r="1721">
          <cell r="B1721" t="str">
            <v>W2230</v>
          </cell>
          <cell r="C1721" t="str">
            <v>Caltech Linde Robinson - CLT200</v>
          </cell>
        </row>
        <row r="1722">
          <cell r="B1722" t="str">
            <v>W2231</v>
          </cell>
          <cell r="C1722" t="str">
            <v>Walmart Pittsburg - WAL800</v>
          </cell>
        </row>
        <row r="1723">
          <cell r="B1723" t="str">
            <v>W2231</v>
          </cell>
          <cell r="C1723" t="str">
            <v>Walmart Pittsburg - WAL800</v>
          </cell>
        </row>
        <row r="1724">
          <cell r="B1724" t="str">
            <v>W2232</v>
          </cell>
          <cell r="C1724" t="str">
            <v>Lafitte Cork &amp; Capsule USA - Lafitte-USA</v>
          </cell>
        </row>
        <row r="1725">
          <cell r="B1725" t="str">
            <v>W2233</v>
          </cell>
          <cell r="C1725" t="str">
            <v>Cosmo Specialty Fibers - Cos1</v>
          </cell>
        </row>
        <row r="1726">
          <cell r="B1726" t="str">
            <v>W2233</v>
          </cell>
          <cell r="C1726" t="str">
            <v>Cosmo Specialty Fibers - Cos1</v>
          </cell>
        </row>
        <row r="1727">
          <cell r="B1727" t="str">
            <v>W2233</v>
          </cell>
          <cell r="C1727" t="str">
            <v>Cosmo Specialty Fibers - Cos1</v>
          </cell>
        </row>
        <row r="1728">
          <cell r="B1728" t="str">
            <v>W2234</v>
          </cell>
          <cell r="C1728" t="str">
            <v>PGE-SPO-G8 - PGE-SPO-G8</v>
          </cell>
        </row>
        <row r="1729">
          <cell r="B1729" t="str">
            <v>W2236</v>
          </cell>
          <cell r="C1729" t="str">
            <v>Haynes Generating Station - Haynes Generating Station Unit 8</v>
          </cell>
        </row>
        <row r="1730">
          <cell r="B1730" t="str">
            <v>W2236</v>
          </cell>
          <cell r="C1730" t="str">
            <v>Haynes Generating Station - Haynes Generating Station Unit 8</v>
          </cell>
        </row>
        <row r="1731">
          <cell r="B1731" t="str">
            <v>W2237</v>
          </cell>
          <cell r="C1731" t="str">
            <v>Haynes Generating Station - Haynes Generating Station Unit 9</v>
          </cell>
        </row>
        <row r="1732">
          <cell r="B1732" t="str">
            <v>W2237</v>
          </cell>
          <cell r="C1732" t="str">
            <v>Haynes Generating Station - Haynes Generating Station Unit 9</v>
          </cell>
        </row>
        <row r="1733">
          <cell r="B1733" t="str">
            <v>W2238</v>
          </cell>
          <cell r="C1733" t="str">
            <v>Haynes Generating Station - Haynes Generating Station Unit 10</v>
          </cell>
        </row>
        <row r="1734">
          <cell r="B1734" t="str">
            <v>W2238</v>
          </cell>
          <cell r="C1734" t="str">
            <v>Haynes Generating Station - Haynes Generating Station Unit 10</v>
          </cell>
        </row>
        <row r="1735">
          <cell r="B1735" t="str">
            <v>W2239</v>
          </cell>
          <cell r="C1735" t="str">
            <v>Coachella Valley WWTP - City of Coachella Solar Meter</v>
          </cell>
        </row>
        <row r="1736">
          <cell r="B1736" t="str">
            <v>W2240</v>
          </cell>
          <cell r="C1736" t="str">
            <v>PAC OSIP SO 2</v>
          </cell>
        </row>
        <row r="1737">
          <cell r="B1737" t="str">
            <v>W2242</v>
          </cell>
          <cell r="C1737" t="str">
            <v>Cosmo Specialty Fibers inc. - COS2</v>
          </cell>
        </row>
        <row r="1738">
          <cell r="B1738" t="str">
            <v>W2242</v>
          </cell>
          <cell r="C1738" t="str">
            <v>Cosmo Specialty Fibers inc. - COS2</v>
          </cell>
        </row>
        <row r="1739">
          <cell r="B1739" t="str">
            <v>W2242</v>
          </cell>
          <cell r="C1739" t="str">
            <v>Cosmo Specialty Fibers inc. - COS2</v>
          </cell>
        </row>
        <row r="1740">
          <cell r="B1740" t="str">
            <v>W2243</v>
          </cell>
          <cell r="C1740" t="str">
            <v>Prosperity Energy Storage Project - Prosperity Energy Storage Project</v>
          </cell>
        </row>
        <row r="1741">
          <cell r="B1741" t="str">
            <v>W2244</v>
          </cell>
          <cell r="C1741" t="str">
            <v>Temescal Canyon RV, LLC - Temescal Canyon RV, LLC</v>
          </cell>
        </row>
        <row r="1742">
          <cell r="B1742" t="str">
            <v>W2245</v>
          </cell>
          <cell r="C1742" t="str">
            <v>Deming Solar Energy Center - Deming Solar Energy Center</v>
          </cell>
        </row>
        <row r="1743">
          <cell r="B1743" t="str">
            <v>W2246</v>
          </cell>
          <cell r="C1743" t="str">
            <v>Mora Drop - Mora Drop</v>
          </cell>
        </row>
        <row r="1744">
          <cell r="B1744" t="str">
            <v>W2247</v>
          </cell>
          <cell r="C1744" t="str">
            <v>Arena Drop - Arena Drop</v>
          </cell>
        </row>
        <row r="1745">
          <cell r="B1745" t="str">
            <v>W2248</v>
          </cell>
          <cell r="C1745" t="str">
            <v>Meridian Vineyards - Meridian Barrels BR PV1</v>
          </cell>
        </row>
        <row r="1746">
          <cell r="B1746" t="str">
            <v>W2249</v>
          </cell>
          <cell r="C1746" t="str">
            <v>Meridian Vineyards - Meridian Barrels BR PV2</v>
          </cell>
        </row>
        <row r="1747">
          <cell r="B1747" t="str">
            <v>W2250</v>
          </cell>
          <cell r="C1747" t="str">
            <v>Meridian Vineyards - Meridian Red Tank RT PV1</v>
          </cell>
        </row>
        <row r="1748">
          <cell r="B1748" t="str">
            <v>W2251</v>
          </cell>
          <cell r="C1748" t="str">
            <v>Meridian Vineyards - Meridian Roof Tank RT PV2</v>
          </cell>
        </row>
        <row r="1749">
          <cell r="B1749" t="str">
            <v>W2252</v>
          </cell>
          <cell r="C1749" t="str">
            <v>Meridian Vineyards - Meridian Roof Tank RT PV3</v>
          </cell>
        </row>
        <row r="1750">
          <cell r="B1750" t="str">
            <v>W2253</v>
          </cell>
          <cell r="C1750" t="str">
            <v>Wal-Mart - Simi Valley</v>
          </cell>
        </row>
        <row r="1751">
          <cell r="B1751" t="str">
            <v>W2254</v>
          </cell>
          <cell r="C1751" t="str">
            <v>Wal-Mart - Chino</v>
          </cell>
        </row>
        <row r="1752">
          <cell r="B1752" t="str">
            <v>W2255</v>
          </cell>
          <cell r="C1752" t="str">
            <v>Wal-Mart - Palmdale</v>
          </cell>
        </row>
        <row r="1753">
          <cell r="B1753" t="str">
            <v>W2256</v>
          </cell>
          <cell r="C1753" t="str">
            <v>Wal-Mart - Brea</v>
          </cell>
        </row>
        <row r="1754">
          <cell r="B1754" t="str">
            <v>W2257</v>
          </cell>
          <cell r="C1754" t="str">
            <v>Wal-Mart - Orange</v>
          </cell>
        </row>
        <row r="1755">
          <cell r="B1755" t="str">
            <v>W2258</v>
          </cell>
          <cell r="C1755" t="str">
            <v>Wal-Mart - Porterville</v>
          </cell>
        </row>
        <row r="1756">
          <cell r="B1756" t="str">
            <v>W2259</v>
          </cell>
          <cell r="C1756" t="str">
            <v>Wal-Mart - Hanford</v>
          </cell>
        </row>
        <row r="1757">
          <cell r="B1757" t="str">
            <v>W2260</v>
          </cell>
          <cell r="C1757" t="str">
            <v>Wal-Mart - Lakewood</v>
          </cell>
        </row>
        <row r="1758">
          <cell r="B1758" t="str">
            <v>W2261</v>
          </cell>
          <cell r="C1758" t="str">
            <v>Valley Generating Station - Valley Generating Station Units 7</v>
          </cell>
        </row>
        <row r="1759">
          <cell r="B1759" t="str">
            <v>W2261</v>
          </cell>
          <cell r="C1759" t="str">
            <v>Valley Generating Station - Valley Generating Station Units 7</v>
          </cell>
        </row>
        <row r="1760">
          <cell r="B1760" t="str">
            <v>W2262</v>
          </cell>
          <cell r="C1760" t="str">
            <v>Valley Generating Station - Valley Generating Station Units 8</v>
          </cell>
        </row>
        <row r="1761">
          <cell r="B1761" t="str">
            <v>W2262</v>
          </cell>
          <cell r="C1761" t="str">
            <v>Valley Generating Station - Valley Generating Station Units 8</v>
          </cell>
        </row>
        <row r="1762">
          <cell r="B1762" t="str">
            <v>W2263</v>
          </cell>
          <cell r="C1762" t="str">
            <v>Turnbull Hydro - Lower Turnbull</v>
          </cell>
        </row>
        <row r="1763">
          <cell r="B1763" t="str">
            <v>W2264</v>
          </cell>
          <cell r="C1763" t="str">
            <v>Turnbull Hydro - Upper Turnbull</v>
          </cell>
        </row>
        <row r="1764">
          <cell r="B1764" t="str">
            <v>W2265</v>
          </cell>
          <cell r="C1764" t="str">
            <v>Scattergood Generating Station - Scattergood Generating Station Unit 1</v>
          </cell>
        </row>
        <row r="1765">
          <cell r="B1765" t="str">
            <v>W2265</v>
          </cell>
          <cell r="C1765" t="str">
            <v>Scattergood Generating Station - Scattergood Generating Station Unit 1</v>
          </cell>
        </row>
        <row r="1766">
          <cell r="B1766" t="str">
            <v>W2266</v>
          </cell>
          <cell r="C1766" t="str">
            <v>Scattergood Generating Station - Scattergood Generating Station Unit 2</v>
          </cell>
        </row>
        <row r="1767">
          <cell r="B1767" t="str">
            <v>W2266</v>
          </cell>
          <cell r="C1767" t="str">
            <v>Scattergood Generating Station - Scattergood Generating Station Unit 2</v>
          </cell>
        </row>
        <row r="1768">
          <cell r="B1768" t="str">
            <v>W2267</v>
          </cell>
          <cell r="C1768" t="str">
            <v>Scattergood Generating Station - Scattergood Generating Station Unit 3</v>
          </cell>
        </row>
        <row r="1769">
          <cell r="B1769" t="str">
            <v>W2267</v>
          </cell>
          <cell r="C1769" t="str">
            <v>Scattergood Generating Station - Scattergood Generating Station Unit 3</v>
          </cell>
        </row>
        <row r="1770">
          <cell r="B1770" t="str">
            <v>W2268</v>
          </cell>
          <cell r="C1770" t="str">
            <v>Harbor Generating Station 10A - Harbor Generating Station Unit 1</v>
          </cell>
        </row>
        <row r="1771">
          <cell r="B1771" t="str">
            <v>W2268</v>
          </cell>
          <cell r="C1771" t="str">
            <v>Harbor Generating Station 10A - Harbor Generating Station Unit 1</v>
          </cell>
        </row>
        <row r="1772">
          <cell r="B1772" t="str">
            <v>W2269</v>
          </cell>
          <cell r="C1772" t="str">
            <v>Harbor Generating Station 10B - Harbor Generating Station Unit 2</v>
          </cell>
        </row>
        <row r="1773">
          <cell r="B1773" t="str">
            <v>W2269</v>
          </cell>
          <cell r="C1773" t="str">
            <v>Harbor Generating Station 10B - Harbor Generating Station Unit 2</v>
          </cell>
        </row>
        <row r="1774">
          <cell r="B1774" t="str">
            <v>W2270</v>
          </cell>
          <cell r="C1774" t="str">
            <v>Harbor Generating Station - Harbor Generating Station Unit 5</v>
          </cell>
        </row>
        <row r="1775">
          <cell r="B1775" t="str">
            <v>W2270</v>
          </cell>
          <cell r="C1775" t="str">
            <v>Harbor Generating Station - Harbor Generating Station Unit 5</v>
          </cell>
        </row>
        <row r="1776">
          <cell r="B1776" t="str">
            <v>W2276</v>
          </cell>
          <cell r="C1776" t="str">
            <v>COSR DIA #3 - Constellation Solar V LLC</v>
          </cell>
        </row>
        <row r="1777">
          <cell r="B1777" t="str">
            <v>W2277</v>
          </cell>
          <cell r="C1777" t="str">
            <v>FedEx Ground - Rialto</v>
          </cell>
        </row>
        <row r="1778">
          <cell r="B1778" t="str">
            <v>W2283</v>
          </cell>
          <cell r="C1778" t="str">
            <v>Valley Generating Station - Valley Unit 5</v>
          </cell>
        </row>
        <row r="1779">
          <cell r="B1779" t="str">
            <v>W2283</v>
          </cell>
          <cell r="C1779" t="str">
            <v>Valley Generating Station - Valley Unit 5</v>
          </cell>
        </row>
        <row r="1780">
          <cell r="B1780" t="str">
            <v>W2284</v>
          </cell>
          <cell r="C1780" t="str">
            <v>Purple Wine Co Facility - Cogenra Solar - Purple Wine Co Facility</v>
          </cell>
        </row>
        <row r="1781">
          <cell r="B1781" t="str">
            <v>W2285</v>
          </cell>
          <cell r="C1781" t="str">
            <v>PGE-SPO-G9 - PGE-SPO-G9-3C Solar, LLC</v>
          </cell>
        </row>
        <row r="1782">
          <cell r="B1782" t="str">
            <v>W2286</v>
          </cell>
          <cell r="C1782" t="str">
            <v>City of Willows Water Treatment Plant - Willows WWD Solar Meter</v>
          </cell>
        </row>
        <row r="1783">
          <cell r="B1783" t="str">
            <v>W2287</v>
          </cell>
          <cell r="C1783" t="str">
            <v>Harbor Generating Station - Harbor Generating Station Unit 10</v>
          </cell>
        </row>
        <row r="1784">
          <cell r="B1784" t="str">
            <v>W2287</v>
          </cell>
          <cell r="C1784" t="str">
            <v>Harbor Generating Station - Harbor Generating Station Unit 10</v>
          </cell>
        </row>
        <row r="1785">
          <cell r="B1785" t="str">
            <v>W2288</v>
          </cell>
          <cell r="C1785" t="str">
            <v>Harbor Generating Station - Harbor Generating Station Unit 11</v>
          </cell>
        </row>
        <row r="1786">
          <cell r="B1786" t="str">
            <v>W2288</v>
          </cell>
          <cell r="C1786" t="str">
            <v>Harbor Generating Station - Harbor Generating Station Unit 11</v>
          </cell>
        </row>
        <row r="1787">
          <cell r="B1787" t="str">
            <v>W2289</v>
          </cell>
          <cell r="C1787" t="str">
            <v>Harbor Generating Station - Harbor Generating Station Unit 12</v>
          </cell>
        </row>
        <row r="1788">
          <cell r="B1788" t="str">
            <v>W2289</v>
          </cell>
          <cell r="C1788" t="str">
            <v>Harbor Generating Station - Harbor Generating Station Unit 12</v>
          </cell>
        </row>
        <row r="1789">
          <cell r="B1789" t="str">
            <v>W2290</v>
          </cell>
          <cell r="C1789" t="str">
            <v>Harbor Generating Station - Harbor Generating Station Unit 13</v>
          </cell>
        </row>
        <row r="1790">
          <cell r="B1790" t="str">
            <v>W2290</v>
          </cell>
          <cell r="C1790" t="str">
            <v>Harbor Generating Station - Harbor Generating Station Unit 13</v>
          </cell>
        </row>
        <row r="1791">
          <cell r="B1791" t="str">
            <v>W2291</v>
          </cell>
          <cell r="C1791" t="str">
            <v>Harbor Generating Station - Harbor Generating Station Unit 14</v>
          </cell>
        </row>
        <row r="1792">
          <cell r="B1792" t="str">
            <v>W2291</v>
          </cell>
          <cell r="C1792" t="str">
            <v>Harbor Generating Station - Harbor Generating Station Unit 14</v>
          </cell>
        </row>
        <row r="1793">
          <cell r="B1793" t="str">
            <v>W2292</v>
          </cell>
          <cell r="C1793" t="str">
            <v>Lopez Canyon Landfill Microturbines - Lopez Canyon Landfill Microturbines</v>
          </cell>
        </row>
        <row r="1794">
          <cell r="B1794" t="str">
            <v>W2293</v>
          </cell>
          <cell r="C1794" t="str">
            <v>SunE SPS1 - SPS1 Dollarhide</v>
          </cell>
        </row>
        <row r="1795">
          <cell r="B1795" t="str">
            <v>W2294</v>
          </cell>
          <cell r="C1795" t="str">
            <v>SunE SPS2 - SPS2 Jal</v>
          </cell>
        </row>
        <row r="1796">
          <cell r="B1796" t="str">
            <v>W2295</v>
          </cell>
          <cell r="C1796" t="str">
            <v>SunE SPS3 - SPS3 Lea</v>
          </cell>
        </row>
        <row r="1797">
          <cell r="B1797" t="str">
            <v>W2296</v>
          </cell>
          <cell r="C1797" t="str">
            <v>SunE SPS4 - SPS4 Monument</v>
          </cell>
        </row>
        <row r="1798">
          <cell r="B1798" t="str">
            <v>W2297</v>
          </cell>
          <cell r="C1798" t="str">
            <v>SunE SPS5, LLC - SPS5 Hopi</v>
          </cell>
        </row>
        <row r="1799">
          <cell r="B1799" t="str">
            <v>W2315</v>
          </cell>
          <cell r="C1799" t="str">
            <v>Santa Fe Water Treatment Plant - Buckman Direct Diversion Board</v>
          </cell>
        </row>
        <row r="1800">
          <cell r="B1800" t="str">
            <v>W2316</v>
          </cell>
          <cell r="C1800" t="str">
            <v>Albuquerque Academy - Albuquerque Academy 413505</v>
          </cell>
        </row>
        <row r="1801">
          <cell r="B1801" t="str">
            <v>W2317</v>
          </cell>
          <cell r="C1801" t="str">
            <v>City of Santa Fe Waste Water - City of Santa Fe Waste Water</v>
          </cell>
        </row>
        <row r="1802">
          <cell r="B1802" t="str">
            <v>W2318</v>
          </cell>
          <cell r="C1802" t="str">
            <v>Lincoln Landfill Power Plant - Units 1 &amp; 2</v>
          </cell>
        </row>
        <row r="1803">
          <cell r="B1803" t="str">
            <v>W2319</v>
          </cell>
          <cell r="C1803" t="str">
            <v>Lincoln Landfill Power Plant - Unit 3</v>
          </cell>
        </row>
        <row r="1804">
          <cell r="B1804" t="str">
            <v>W2320</v>
          </cell>
          <cell r="C1804" t="str">
            <v>Haynes Generating Station - Haynes Generating Station Unit 5</v>
          </cell>
        </row>
        <row r="1805">
          <cell r="B1805" t="str">
            <v>W2320</v>
          </cell>
          <cell r="C1805" t="str">
            <v>Haynes Generating Station - Haynes Generating Station Unit 5</v>
          </cell>
        </row>
        <row r="1806">
          <cell r="B1806" t="str">
            <v>W2321</v>
          </cell>
          <cell r="C1806" t="str">
            <v>Haynes Generating Station - Haynes Generating Station Unit 6</v>
          </cell>
        </row>
        <row r="1807">
          <cell r="B1807" t="str">
            <v>W2321</v>
          </cell>
          <cell r="C1807" t="str">
            <v>Haynes Generating Station - Haynes Generating Station Unit 6</v>
          </cell>
        </row>
        <row r="1808">
          <cell r="B1808" t="str">
            <v>W2322</v>
          </cell>
          <cell r="C1808" t="str">
            <v>Salk Institute PV - Salk Institute PV</v>
          </cell>
        </row>
        <row r="1809">
          <cell r="B1809" t="str">
            <v>W2323</v>
          </cell>
          <cell r="C1809" t="str">
            <v>Sawtooth Wind Project - Sawtooth Wind Project</v>
          </cell>
        </row>
        <row r="1810">
          <cell r="B1810" t="str">
            <v>W2324</v>
          </cell>
          <cell r="C1810" t="str">
            <v>Haynes Generating Station - Haynes Generating Station Unit 1</v>
          </cell>
        </row>
        <row r="1811">
          <cell r="B1811" t="str">
            <v>W2324</v>
          </cell>
          <cell r="C1811" t="str">
            <v>Haynes Generating Station - Haynes Generating Station Unit 1</v>
          </cell>
        </row>
        <row r="1812">
          <cell r="B1812" t="str">
            <v>W2325</v>
          </cell>
          <cell r="C1812" t="str">
            <v>Haynes Generating Station - Haynes Generating Station Unit 2</v>
          </cell>
        </row>
        <row r="1813">
          <cell r="B1813" t="str">
            <v>W2325</v>
          </cell>
          <cell r="C1813" t="str">
            <v>Haynes Generating Station - Haynes Generating Station Unit 2</v>
          </cell>
        </row>
        <row r="1814">
          <cell r="B1814" t="str">
            <v>W2326</v>
          </cell>
          <cell r="C1814" t="str">
            <v>PAC OSIP WV 2</v>
          </cell>
        </row>
        <row r="1815">
          <cell r="B1815" t="str">
            <v>W2327</v>
          </cell>
          <cell r="C1815" t="str">
            <v>Lake One - Lake One</v>
          </cell>
        </row>
        <row r="1816">
          <cell r="B1816" t="str">
            <v>W2327</v>
          </cell>
          <cell r="C1816" t="str">
            <v>Lake One - Lake One</v>
          </cell>
        </row>
        <row r="1817">
          <cell r="B1817" t="str">
            <v>W2339</v>
          </cell>
          <cell r="C1817" t="str">
            <v>Main Wastewater Treatment Plant - MWWTP PGS 2 - Onsite Load</v>
          </cell>
        </row>
        <row r="1818">
          <cell r="B1818" t="str">
            <v>W2340</v>
          </cell>
          <cell r="C1818" t="str">
            <v>San Francisquito Power Plant 1 - San Francisquito Power Plant 1 PP1U1A</v>
          </cell>
        </row>
        <row r="1819">
          <cell r="B1819" t="str">
            <v>W2341</v>
          </cell>
          <cell r="C1819" t="str">
            <v>San Francisquito Power Plant 1 - San Francisquito Power Plant 1 PP1U3</v>
          </cell>
        </row>
        <row r="1820">
          <cell r="B1820" t="str">
            <v>W2342</v>
          </cell>
          <cell r="C1820" t="str">
            <v>San Francisquito Power Plant 1 - San Francisquito Power Plant 1 PP1U4</v>
          </cell>
        </row>
        <row r="1821">
          <cell r="B1821" t="str">
            <v>W2343</v>
          </cell>
          <cell r="C1821" t="str">
            <v>San Francisquito Power Plant 1 - San Francisquito Power Plant 1 PP1U5A</v>
          </cell>
        </row>
        <row r="1822">
          <cell r="B1822" t="str">
            <v>W2344</v>
          </cell>
          <cell r="C1822" t="str">
            <v>San Francisquito Power Plant 2 - San Francisquito Power Plant 2 PP2U1</v>
          </cell>
        </row>
        <row r="1823">
          <cell r="B1823" t="str">
            <v>W2345</v>
          </cell>
          <cell r="C1823" t="str">
            <v>San Francisquito Power Plant 2 - San Francisquito Power Plant 2 PP2U2</v>
          </cell>
        </row>
        <row r="1824">
          <cell r="B1824" t="str">
            <v>W2346</v>
          </cell>
          <cell r="C1824" t="str">
            <v>San Francisquito Power Plant 2 - San Francisquito Power Plant 2 PP2U3</v>
          </cell>
        </row>
        <row r="1825">
          <cell r="B1825" t="str">
            <v>W2347</v>
          </cell>
          <cell r="C1825" t="str">
            <v>San Fernando Power Plant - San Fernando Power Plant SF</v>
          </cell>
        </row>
        <row r="1826">
          <cell r="B1826" t="str">
            <v>W2348</v>
          </cell>
          <cell r="C1826" t="str">
            <v>Foothill Power Plant - Foothill Power Plant FHL</v>
          </cell>
        </row>
        <row r="1827">
          <cell r="B1827" t="str">
            <v>W2349</v>
          </cell>
          <cell r="C1827" t="str">
            <v>Franklin Power Plant - Franklin Power Plant FRA</v>
          </cell>
        </row>
        <row r="1828">
          <cell r="B1828" t="str">
            <v>W2350</v>
          </cell>
          <cell r="C1828" t="str">
            <v>Sawtelle Power Plant - Sawtelle Power Plant SAW</v>
          </cell>
        </row>
        <row r="1829">
          <cell r="B1829" t="str">
            <v>W2351</v>
          </cell>
          <cell r="C1829" t="str">
            <v>Haiwee Power Plant - Haiwee Power Plant HAI1</v>
          </cell>
        </row>
        <row r="1830">
          <cell r="B1830" t="str">
            <v>W2352</v>
          </cell>
          <cell r="C1830" t="str">
            <v>Haiwee Power Plant - Haiwee Power Plant HAI2</v>
          </cell>
        </row>
        <row r="1831">
          <cell r="B1831" t="str">
            <v>W2353</v>
          </cell>
          <cell r="C1831" t="str">
            <v>Cottonwood Power Plant - Cottonwood Power Plant CWD1</v>
          </cell>
        </row>
        <row r="1832">
          <cell r="B1832" t="str">
            <v>W2354</v>
          </cell>
          <cell r="C1832" t="str">
            <v>Cottonwood Power Plant - Cottonwood Power Plant CWD2</v>
          </cell>
        </row>
        <row r="1833">
          <cell r="B1833" t="str">
            <v>W2355</v>
          </cell>
          <cell r="C1833" t="str">
            <v>Division Creek Power Plant - Division Creek Power Plant DVCK</v>
          </cell>
        </row>
        <row r="1834">
          <cell r="B1834" t="str">
            <v>W2356</v>
          </cell>
          <cell r="C1834" t="str">
            <v>Big Pine Power Plant - Big Pine Power Plant BP</v>
          </cell>
        </row>
        <row r="1835">
          <cell r="B1835" t="str">
            <v>W2357</v>
          </cell>
          <cell r="C1835" t="str">
            <v>Pleasant Valley Power Plant - Pleasant Valley Power Plant PV</v>
          </cell>
        </row>
        <row r="1836">
          <cell r="B1836" t="str">
            <v>W2358</v>
          </cell>
          <cell r="C1836" t="str">
            <v>Upper Gorge Power Plant - Upper Gorge Power Plant UG</v>
          </cell>
        </row>
        <row r="1837">
          <cell r="B1837" t="str">
            <v>W2359</v>
          </cell>
          <cell r="C1837" t="str">
            <v>Middle Gorge power Plant - Middle Gorge Power Plant MG</v>
          </cell>
        </row>
        <row r="1838">
          <cell r="B1838" t="str">
            <v>W2360</v>
          </cell>
          <cell r="C1838" t="str">
            <v>Control Gorge Power Plant - Control Gorge Power Plant CG</v>
          </cell>
        </row>
        <row r="1839">
          <cell r="B1839" t="str">
            <v>W2361</v>
          </cell>
          <cell r="C1839" t="str">
            <v>Red Rock Canyon School - Red Rock Canyon School - Building</v>
          </cell>
        </row>
        <row r="1840">
          <cell r="B1840" t="str">
            <v>W2362</v>
          </cell>
          <cell r="C1840" t="str">
            <v>Red Rock Canyon School - Red Rock Canyon School Racking</v>
          </cell>
        </row>
        <row r="1841">
          <cell r="B1841" t="str">
            <v>W2363</v>
          </cell>
          <cell r="C1841" t="str">
            <v>Kailash Inc, DBA Super 8 St. George - Super 8 Motel - St. George</v>
          </cell>
        </row>
        <row r="1842">
          <cell r="B1842" t="str">
            <v>W2364</v>
          </cell>
          <cell r="C1842" t="str">
            <v>Hal Cannon - Hal Cannon</v>
          </cell>
        </row>
        <row r="1843">
          <cell r="B1843" t="str">
            <v>W2365</v>
          </cell>
          <cell r="C1843" t="str">
            <v>Grimes Leasing LLC #1 - Grimes Leasing LLC #1</v>
          </cell>
        </row>
        <row r="1844">
          <cell r="B1844" t="str">
            <v>W2366</v>
          </cell>
          <cell r="C1844" t="str">
            <v>CST Properties, LLC - CST Properties, LLC</v>
          </cell>
        </row>
        <row r="1845">
          <cell r="B1845" t="str">
            <v>W2372</v>
          </cell>
          <cell r="C1845" t="str">
            <v>OCLFPK, LLC -  #2 - OCLFPK, LLC -  #2</v>
          </cell>
        </row>
        <row r="1846">
          <cell r="B1846" t="str">
            <v>W2378</v>
          </cell>
          <cell r="C1846" t="str">
            <v>Twin Reservoirs, Hydroelectric Generator - Twin Reservoirs Gen 1</v>
          </cell>
        </row>
        <row r="1847">
          <cell r="B1847" t="str">
            <v>W2379</v>
          </cell>
          <cell r="C1847" t="str">
            <v>PGE-SPO-G10 - PGE-SPO-G10</v>
          </cell>
        </row>
        <row r="1848">
          <cell r="B1848" t="str">
            <v>W2380</v>
          </cell>
          <cell r="C1848" t="str">
            <v>PGE-SPO-G11 - PGE-SPO-G11</v>
          </cell>
        </row>
        <row r="1849">
          <cell r="B1849" t="str">
            <v>W2381</v>
          </cell>
          <cell r="C1849" t="str">
            <v>Castaic Power Plant - Castaic Power Plant CAS3</v>
          </cell>
        </row>
        <row r="1850">
          <cell r="B1850" t="str">
            <v>W2381</v>
          </cell>
          <cell r="C1850" t="str">
            <v>Castaic Power Plant - Castaic Power Plant CAS3</v>
          </cell>
        </row>
        <row r="1851">
          <cell r="B1851" t="str">
            <v>W2381</v>
          </cell>
          <cell r="C1851" t="str">
            <v>Castaic Power Plant - Castaic Power Plant CAS3</v>
          </cell>
        </row>
        <row r="1852">
          <cell r="B1852" t="str">
            <v>W2382</v>
          </cell>
          <cell r="C1852" t="str">
            <v>Castaic Power Plant - Castaic Power Plant CAS5</v>
          </cell>
        </row>
        <row r="1853">
          <cell r="B1853" t="str">
            <v>W2382</v>
          </cell>
          <cell r="C1853" t="str">
            <v>Castaic Power Plant - Castaic Power Plant CAS5</v>
          </cell>
        </row>
        <row r="1854">
          <cell r="B1854" t="str">
            <v>W2382</v>
          </cell>
          <cell r="C1854" t="str">
            <v>Castaic Power Plant - Castaic Power Plant CAS5</v>
          </cell>
        </row>
        <row r="1855">
          <cell r="B1855" t="str">
            <v>W2384</v>
          </cell>
          <cell r="C1855" t="str">
            <v>Pasadena Windsor Resevoir - Windsor Reservoir Photovoltaic System</v>
          </cell>
        </row>
        <row r="1856">
          <cell r="B1856" t="str">
            <v>W2391</v>
          </cell>
          <cell r="C1856" t="str">
            <v>PAC OSIP CO 2</v>
          </cell>
        </row>
        <row r="1857">
          <cell r="B1857" t="str">
            <v>W2392</v>
          </cell>
          <cell r="C1857" t="str">
            <v>PAC OSIP SO 3</v>
          </cell>
        </row>
        <row r="1858">
          <cell r="B1858" t="str">
            <v>W2393</v>
          </cell>
          <cell r="C1858" t="str">
            <v>City of San Diego South Bay Water Reclamation Plan - South Bay Fuel Cell</v>
          </cell>
        </row>
        <row r="1859">
          <cell r="B1859" t="str">
            <v>W2393</v>
          </cell>
          <cell r="C1859" t="str">
            <v>City of San Diego South Bay Water Reclamation Plan - South Bay Fuel Cell</v>
          </cell>
        </row>
        <row r="1860">
          <cell r="B1860" t="str">
            <v>W2394</v>
          </cell>
          <cell r="C1860" t="str">
            <v>University of California San Diego - UCSD Fuel Cell</v>
          </cell>
        </row>
        <row r="1861">
          <cell r="B1861" t="str">
            <v>W2394</v>
          </cell>
          <cell r="C1861" t="str">
            <v>University of California San Diego - UCSD Fuel Cell</v>
          </cell>
        </row>
        <row r="1862">
          <cell r="B1862" t="str">
            <v>W2395</v>
          </cell>
          <cell r="C1862" t="str">
            <v>Burbank #3 Flare - Burbank #3 Flare</v>
          </cell>
        </row>
        <row r="1863">
          <cell r="B1863" t="str">
            <v>W2396</v>
          </cell>
          <cell r="C1863" t="str">
            <v>Burbank - Valley Pumping Plant - Burbank - Valley Pumping Plant</v>
          </cell>
        </row>
        <row r="1864">
          <cell r="B1864" t="str">
            <v>W2397</v>
          </cell>
          <cell r="C1864" t="str">
            <v>Sub Architects, LLC - Sub Architects, LLC - Subway 13136</v>
          </cell>
        </row>
        <row r="1865">
          <cell r="B1865" t="str">
            <v>W2398</v>
          </cell>
          <cell r="C1865" t="str">
            <v>Roosevelt Biogas 1 - LFG Engines 7-9 - LFG Phase II</v>
          </cell>
        </row>
        <row r="1866">
          <cell r="B1866" t="str">
            <v>W2399</v>
          </cell>
          <cell r="C1866" t="str">
            <v>Mesquite Solar 1 (1-3) - Mesquite Solar 1 (1-3)</v>
          </cell>
        </row>
        <row r="1867">
          <cell r="B1867" t="str">
            <v>W2400</v>
          </cell>
          <cell r="C1867" t="str">
            <v>Montezuma Wind II - Nextera Energy Montezuma II Wind</v>
          </cell>
        </row>
        <row r="1868">
          <cell r="B1868" t="str">
            <v>W2401</v>
          </cell>
          <cell r="C1868" t="str">
            <v>Vasco Winds - Vasco Winds</v>
          </cell>
        </row>
        <row r="1869">
          <cell r="B1869" t="str">
            <v>W2427</v>
          </cell>
          <cell r="C1869" t="str">
            <v>Agua Caliente Solar - Block 1</v>
          </cell>
        </row>
        <row r="1870">
          <cell r="B1870" t="str">
            <v>W2429</v>
          </cell>
          <cell r="C1870" t="str">
            <v>SPV_AGG - 0_10_12_01</v>
          </cell>
        </row>
        <row r="1871">
          <cell r="B1871" t="str">
            <v>W2430</v>
          </cell>
          <cell r="C1871" t="str">
            <v>SPV_AGG - SPV_0_10_12_02</v>
          </cell>
        </row>
        <row r="1872">
          <cell r="B1872" t="str">
            <v>W2431</v>
          </cell>
          <cell r="C1872" t="str">
            <v>SPV_AGG - SPV_0_10_12_03</v>
          </cell>
        </row>
        <row r="1873">
          <cell r="B1873" t="str">
            <v>W2432</v>
          </cell>
          <cell r="C1873" t="str">
            <v>SPV_AGG - SPV_0_10_11_01</v>
          </cell>
        </row>
        <row r="1874">
          <cell r="B1874" t="str">
            <v>W2433</v>
          </cell>
          <cell r="C1874" t="str">
            <v>SPV_AGG - SPV_0_10_11_02</v>
          </cell>
        </row>
        <row r="1875">
          <cell r="B1875" t="str">
            <v>W2434</v>
          </cell>
          <cell r="C1875" t="str">
            <v>SPV_AGG - SPV_0_10_11_03</v>
          </cell>
        </row>
        <row r="1876">
          <cell r="B1876" t="str">
            <v>W2435</v>
          </cell>
          <cell r="C1876" t="str">
            <v>SPV_AGG - SPV_0_10_10_01</v>
          </cell>
        </row>
        <row r="1877">
          <cell r="B1877" t="str">
            <v>W2436</v>
          </cell>
          <cell r="C1877" t="str">
            <v>Cox Station - Cox Hydro-Turbine</v>
          </cell>
        </row>
        <row r="1878">
          <cell r="B1878" t="str">
            <v>W2437</v>
          </cell>
          <cell r="C1878" t="str">
            <v>Bellevue Solar, LLC - Bellevue Solar, LLC</v>
          </cell>
        </row>
        <row r="1879">
          <cell r="B1879" t="str">
            <v>W2438</v>
          </cell>
          <cell r="C1879" t="str">
            <v>Yamhill Solar, LLC - Yamhill Solar, LLC</v>
          </cell>
        </row>
        <row r="1880">
          <cell r="B1880" t="str">
            <v>W2439</v>
          </cell>
          <cell r="C1880" t="str">
            <v>Zellstoff Celgar - TG2</v>
          </cell>
        </row>
        <row r="1881">
          <cell r="B1881" t="str">
            <v>W2439</v>
          </cell>
          <cell r="C1881" t="str">
            <v>Zellstoff Celgar - TG2</v>
          </cell>
        </row>
        <row r="1882">
          <cell r="B1882" t="str">
            <v>W2439</v>
          </cell>
          <cell r="C1882" t="str">
            <v>Zellstoff Celgar - TG2</v>
          </cell>
        </row>
        <row r="1883">
          <cell r="B1883" t="str">
            <v>W2440</v>
          </cell>
          <cell r="C1883" t="str">
            <v>Zellstoff Celgar - TG3</v>
          </cell>
        </row>
        <row r="1884">
          <cell r="B1884" t="str">
            <v>W2440</v>
          </cell>
          <cell r="C1884" t="str">
            <v>Zellstoff Celgar - TG3</v>
          </cell>
        </row>
        <row r="1885">
          <cell r="B1885" t="str">
            <v>W2440</v>
          </cell>
          <cell r="C1885" t="str">
            <v>Zellstoff Celgar - TG3</v>
          </cell>
        </row>
        <row r="1886">
          <cell r="B1886" t="str">
            <v>W2441</v>
          </cell>
          <cell r="C1886" t="str">
            <v>SPV_AGG - SPV_PreTier_01</v>
          </cell>
        </row>
        <row r="1887">
          <cell r="B1887" t="str">
            <v>W2442</v>
          </cell>
          <cell r="C1887" t="str">
            <v>SPV_AGG - SPV_PreTier_02</v>
          </cell>
        </row>
        <row r="1888">
          <cell r="B1888" t="str">
            <v>W2443</v>
          </cell>
          <cell r="C1888" t="str">
            <v>Lime Wind - Lime Wind</v>
          </cell>
        </row>
        <row r="1889">
          <cell r="B1889" t="str">
            <v>W2444</v>
          </cell>
          <cell r="C1889" t="str">
            <v>Tolko Armstrong - Tolko Armstrong</v>
          </cell>
        </row>
        <row r="1890">
          <cell r="B1890" t="str">
            <v>W2445</v>
          </cell>
          <cell r="C1890" t="str">
            <v>Rockland Wind Farm - Rockland Wind Farm</v>
          </cell>
        </row>
        <row r="1891">
          <cell r="B1891" t="str">
            <v>W2446</v>
          </cell>
          <cell r="C1891" t="str">
            <v>Mountain View High School - MVHS PV System</v>
          </cell>
        </row>
        <row r="1892">
          <cell r="B1892" t="str">
            <v>W2447</v>
          </cell>
          <cell r="C1892" t="str">
            <v>Los Altos High School - LAHS PV System</v>
          </cell>
        </row>
        <row r="1893">
          <cell r="B1893" t="str">
            <v>W2448</v>
          </cell>
          <cell r="C1893" t="str">
            <v>Joseph Community Solar - Joseph Community Solar</v>
          </cell>
        </row>
        <row r="1894">
          <cell r="B1894" t="str">
            <v>W2449</v>
          </cell>
          <cell r="C1894" t="str">
            <v>SLR Investments, LLC - SLR Investments, LLC</v>
          </cell>
        </row>
        <row r="1895">
          <cell r="B1895" t="str">
            <v>W2450</v>
          </cell>
          <cell r="C1895" t="str">
            <v>SPVE Kost 1 - Van Conett - SPVE Kost 1 - Van Conett</v>
          </cell>
        </row>
        <row r="1896">
          <cell r="B1896" t="str">
            <v>W2454</v>
          </cell>
          <cell r="C1896" t="str">
            <v>Alamogordo Solar Energy Center - Alamogordo Solar Energy Center</v>
          </cell>
        </row>
        <row r="1897">
          <cell r="B1897" t="str">
            <v>W2455</v>
          </cell>
          <cell r="C1897" t="str">
            <v>Las Vegas Solar Energy Center - Las Vegas Solar Energy Center</v>
          </cell>
        </row>
        <row r="1898">
          <cell r="B1898" t="str">
            <v>W2456</v>
          </cell>
          <cell r="C1898" t="str">
            <v>Dinuba Wastewater Treatment Plant - Dinuba Wastewater Treatment Plant - 1</v>
          </cell>
        </row>
        <row r="1899">
          <cell r="B1899" t="str">
            <v>W2457</v>
          </cell>
          <cell r="C1899" t="str">
            <v>Dinuba Wastewater Treatment Plant - Dinuba Wastewater Treatment Plant - 2</v>
          </cell>
        </row>
        <row r="1900">
          <cell r="B1900" t="str">
            <v>W2458</v>
          </cell>
          <cell r="C1900" t="str">
            <v>Walmart Calexico - WAL1400</v>
          </cell>
        </row>
        <row r="1901">
          <cell r="B1901" t="str">
            <v>W2458</v>
          </cell>
          <cell r="C1901" t="str">
            <v>Walmart Calexico - WAL1400</v>
          </cell>
        </row>
        <row r="1902">
          <cell r="B1902" t="str">
            <v>W2459</v>
          </cell>
          <cell r="C1902" t="str">
            <v>Walmart La Quinta - WAL1600</v>
          </cell>
        </row>
        <row r="1903">
          <cell r="B1903" t="str">
            <v>W2459</v>
          </cell>
          <cell r="C1903" t="str">
            <v>Walmart La Quinta - WAL1600</v>
          </cell>
        </row>
        <row r="1904">
          <cell r="B1904" t="str">
            <v>W2460</v>
          </cell>
          <cell r="C1904" t="str">
            <v>Esquatzel Hydroelectric Facility - Esquatzel Generating Unit</v>
          </cell>
        </row>
        <row r="1905">
          <cell r="B1905" t="str">
            <v>W2461</v>
          </cell>
          <cell r="C1905" t="str">
            <v>Walmart El Centro - WAL1500</v>
          </cell>
        </row>
        <row r="1906">
          <cell r="B1906" t="str">
            <v>W2461</v>
          </cell>
          <cell r="C1906" t="str">
            <v>Walmart El Centro - WAL1500</v>
          </cell>
        </row>
        <row r="1907">
          <cell r="B1907" t="str">
            <v>W2462</v>
          </cell>
          <cell r="C1907" t="str">
            <v>Walmart Brawley - WAL1700</v>
          </cell>
        </row>
        <row r="1908">
          <cell r="B1908" t="str">
            <v>W2462</v>
          </cell>
          <cell r="C1908" t="str">
            <v>Walmart Brawley - WAL1700</v>
          </cell>
        </row>
        <row r="1909">
          <cell r="B1909" t="str">
            <v>W2463</v>
          </cell>
          <cell r="C1909" t="str">
            <v>Walmart Fresno - Sam's Club WAL2200</v>
          </cell>
        </row>
        <row r="1910">
          <cell r="B1910" t="str">
            <v>W2463</v>
          </cell>
          <cell r="C1910" t="str">
            <v>Walmart Fresno - Sam's Club WAL2200</v>
          </cell>
        </row>
        <row r="1911">
          <cell r="B1911" t="str">
            <v>W2465</v>
          </cell>
          <cell r="C1911" t="str">
            <v>Walmart San Diego - WAL2300</v>
          </cell>
        </row>
        <row r="1912">
          <cell r="B1912" t="str">
            <v>W2465</v>
          </cell>
          <cell r="C1912" t="str">
            <v>Walmart San Diego - WAL2300</v>
          </cell>
        </row>
        <row r="1913">
          <cell r="B1913" t="str">
            <v>W2466</v>
          </cell>
          <cell r="C1913" t="str">
            <v>Walmart Concord - Sam's Club - WAL2400</v>
          </cell>
        </row>
        <row r="1914">
          <cell r="B1914" t="str">
            <v>W2466</v>
          </cell>
          <cell r="C1914" t="str">
            <v>Walmart Concord - Sam's Club - WAL2400</v>
          </cell>
        </row>
        <row r="1915">
          <cell r="B1915" t="str">
            <v>W2468</v>
          </cell>
          <cell r="C1915" t="str">
            <v>Walmart Anderson - Sam's Club - WAL1300</v>
          </cell>
        </row>
        <row r="1916">
          <cell r="B1916" t="str">
            <v>W2468</v>
          </cell>
          <cell r="C1916" t="str">
            <v>Walmart Anderson - Sam's Club - WAL1300</v>
          </cell>
        </row>
        <row r="1917">
          <cell r="B1917" t="str">
            <v>W2471</v>
          </cell>
          <cell r="C1917" t="str">
            <v>Sutter Home Winery - STR000</v>
          </cell>
        </row>
        <row r="1918">
          <cell r="B1918" t="str">
            <v>W2471</v>
          </cell>
          <cell r="C1918" t="str">
            <v>Sutter Home Winery - STR000</v>
          </cell>
        </row>
        <row r="1919">
          <cell r="B1919" t="str">
            <v>W2472</v>
          </cell>
          <cell r="C1919" t="str">
            <v>Sutter Winery Home - STR001</v>
          </cell>
        </row>
        <row r="1920">
          <cell r="B1920" t="str">
            <v>W2472</v>
          </cell>
          <cell r="C1920" t="str">
            <v>Sutter Winery Home - STR001</v>
          </cell>
        </row>
        <row r="1921">
          <cell r="B1921" t="str">
            <v>W2473</v>
          </cell>
          <cell r="C1921" t="str">
            <v>SPV_AGG - SPV_0_10_10_02</v>
          </cell>
        </row>
        <row r="1922">
          <cell r="B1922" t="str">
            <v>W2474</v>
          </cell>
          <cell r="C1922" t="str">
            <v>Kaiser Livermore Warehouse - Livermore - PV</v>
          </cell>
        </row>
        <row r="1923">
          <cell r="B1923" t="str">
            <v>W2476</v>
          </cell>
          <cell r="C1923" t="str">
            <v>Youngs Creek - Youngs Creek Hydroelectric Project</v>
          </cell>
        </row>
        <row r="1924">
          <cell r="B1924" t="str">
            <v>W2477</v>
          </cell>
          <cell r="C1924" t="str">
            <v>SPVE Boessow 1 - Fleshman - SPVE Boessow 1 - Fleshman</v>
          </cell>
        </row>
        <row r="1925">
          <cell r="B1925" t="str">
            <v>W2478</v>
          </cell>
          <cell r="C1925" t="str">
            <v>La Costa Canyon High School - La Costa Canyon</v>
          </cell>
        </row>
        <row r="1926">
          <cell r="B1926" t="str">
            <v>W2479</v>
          </cell>
          <cell r="C1926" t="str">
            <v>Canyon Crest Academy - Canyon Crest 1</v>
          </cell>
        </row>
        <row r="1927">
          <cell r="B1927" t="str">
            <v>W2480</v>
          </cell>
          <cell r="C1927" t="str">
            <v>Canyon Crest Academy - Canyon Crest 2</v>
          </cell>
        </row>
        <row r="1928">
          <cell r="B1928" t="str">
            <v>W2481</v>
          </cell>
          <cell r="C1928" t="str">
            <v>SPVE Boessow 2 - Fleshman - SPVE Boessow 2 - Fleshman</v>
          </cell>
        </row>
        <row r="1929">
          <cell r="B1929" t="str">
            <v>W2482</v>
          </cell>
          <cell r="C1929" t="str">
            <v>Mustang Hills, LLC - Mustang Hills, LLC</v>
          </cell>
        </row>
        <row r="1930">
          <cell r="B1930" t="str">
            <v>W2483</v>
          </cell>
          <cell r="C1930" t="str">
            <v>Alta Wind VIII - Alta Wind VIII</v>
          </cell>
        </row>
        <row r="1931">
          <cell r="B1931" t="str">
            <v>W2484</v>
          </cell>
          <cell r="C1931" t="str">
            <v>LPV_AGG - LPV AGG 10_100_14_01</v>
          </cell>
        </row>
        <row r="1932">
          <cell r="B1932" t="str">
            <v>W2485</v>
          </cell>
          <cell r="C1932" t="str">
            <v>LPV_AGG - LPV AGG 10_100_14_02</v>
          </cell>
        </row>
        <row r="1933">
          <cell r="B1933" t="str">
            <v>W2486</v>
          </cell>
          <cell r="C1933" t="str">
            <v>LPV_AGG - LPV AGG 10_100_13_01</v>
          </cell>
        </row>
        <row r="1934">
          <cell r="B1934" t="str">
            <v>W2489</v>
          </cell>
          <cell r="C1934" t="str">
            <v>North Hollywood Pumping Station Power Plant - North Hollywood Pumping Station Power Plant NH162</v>
          </cell>
        </row>
        <row r="1935">
          <cell r="B1935" t="str">
            <v>W2490</v>
          </cell>
          <cell r="C1935" t="str">
            <v>North Hollywood Pumping Station Power Plant - North Hollywood Pumping Station Power Plant NH163</v>
          </cell>
        </row>
        <row r="1936">
          <cell r="B1936" t="str">
            <v>W2491</v>
          </cell>
          <cell r="C1936" t="str">
            <v>Barrel Springs Elementary - PSD - 01BS</v>
          </cell>
        </row>
        <row r="1937">
          <cell r="B1937" t="str">
            <v>W2513</v>
          </cell>
          <cell r="C1937" t="str">
            <v>PGE-SPO-G12 - PGE-SPO-G12</v>
          </cell>
        </row>
        <row r="1938">
          <cell r="B1938" t="str">
            <v>W2514</v>
          </cell>
          <cell r="C1938" t="str">
            <v>LPV_AGG - LPV AGG 10_100_13_02</v>
          </cell>
        </row>
        <row r="1939">
          <cell r="B1939" t="str">
            <v>W2515</v>
          </cell>
          <cell r="C1939" t="str">
            <v>LPV_AGG - LPV AGG 10_100_12_01</v>
          </cell>
        </row>
        <row r="1940">
          <cell r="B1940" t="str">
            <v>W2516</v>
          </cell>
          <cell r="C1940" t="str">
            <v>LPV_AGG - LPV AGG 10_100_14_03</v>
          </cell>
        </row>
        <row r="1941">
          <cell r="B1941" t="str">
            <v>W2517</v>
          </cell>
          <cell r="C1941" t="str">
            <v>SPV_AGG - SPV AGG 0_10_09_01</v>
          </cell>
        </row>
        <row r="1942">
          <cell r="B1942" t="str">
            <v>W2518</v>
          </cell>
          <cell r="C1942" t="str">
            <v>SPVE Bruceville 1 - Grundman - SPVE Bruceville 1 - Grundman</v>
          </cell>
        </row>
        <row r="1943">
          <cell r="B1943" t="str">
            <v>W2519</v>
          </cell>
          <cell r="C1943" t="str">
            <v>Mountain View Power Partners lV - Mountain View lV</v>
          </cell>
        </row>
        <row r="1944">
          <cell r="B1944" t="str">
            <v>W2520</v>
          </cell>
          <cell r="C1944" t="str">
            <v>SPVE Bruceville 2 - Grundman - SPVE Bruceville 2 - Grundman</v>
          </cell>
        </row>
        <row r="1945">
          <cell r="B1945" t="str">
            <v>W2521</v>
          </cell>
          <cell r="C1945" t="str">
            <v>SPVE Bruceville 3 - Grundman - SPVE Bruceville 3 - Grundman</v>
          </cell>
        </row>
        <row r="1946">
          <cell r="B1946" t="str">
            <v>W2522</v>
          </cell>
          <cell r="C1946" t="str">
            <v>SPVE Bruceville 4 - Grundman - SPVE Bruceville 4 - Grundman</v>
          </cell>
        </row>
        <row r="1947">
          <cell r="B1947" t="str">
            <v>W2523</v>
          </cell>
          <cell r="C1947" t="str">
            <v>SPVE Bruceville 5 - Grundman - SPVE Bruceville 5 - Grundman</v>
          </cell>
        </row>
        <row r="1948">
          <cell r="B1948" t="str">
            <v>W2524</v>
          </cell>
          <cell r="C1948" t="str">
            <v>SPVE Bruceville 6 - Grundman - SPVE Bruceville 6 - Grundman</v>
          </cell>
        </row>
        <row r="1949">
          <cell r="B1949" t="str">
            <v>W2525</v>
          </cell>
          <cell r="C1949" t="str">
            <v>SPVE Point Pleasant 1 - Lawrence - SPVE Point Pleasant 1 - Lawrence</v>
          </cell>
        </row>
        <row r="1950">
          <cell r="B1950" t="str">
            <v>W2526</v>
          </cell>
          <cell r="C1950" t="str">
            <v>RE Dillard 1 LLC - RE Dillard 1 LLC</v>
          </cell>
        </row>
        <row r="1951">
          <cell r="B1951" t="str">
            <v>W2527</v>
          </cell>
          <cell r="C1951" t="str">
            <v>RE Dillard 2 LLC - RE Dillard 2 LLC</v>
          </cell>
        </row>
        <row r="1952">
          <cell r="B1952" t="str">
            <v>W2528</v>
          </cell>
          <cell r="C1952" t="str">
            <v>RE Dillard 3 LLC - RE Dillard 3 LLC</v>
          </cell>
        </row>
        <row r="1953">
          <cell r="B1953" t="str">
            <v>W2529</v>
          </cell>
          <cell r="C1953" t="str">
            <v>RE Dillard 4 LLC - RE Dillard 4 LLC</v>
          </cell>
        </row>
        <row r="1954">
          <cell r="B1954" t="str">
            <v>W2530</v>
          </cell>
          <cell r="C1954" t="str">
            <v>RE Kammerer 1 - RE Kammerer 1</v>
          </cell>
        </row>
        <row r="1955">
          <cell r="B1955" t="str">
            <v>W2531</v>
          </cell>
          <cell r="C1955" t="str">
            <v>RE Bruceville 1 - RE Bruceville 1</v>
          </cell>
        </row>
        <row r="1956">
          <cell r="B1956" t="str">
            <v>W2532</v>
          </cell>
          <cell r="C1956" t="str">
            <v>Power County Wind Park North - Power County Wind Park North</v>
          </cell>
        </row>
        <row r="1957">
          <cell r="B1957" t="str">
            <v>W2533</v>
          </cell>
          <cell r="C1957" t="str">
            <v>Power County Wind Park South - Power County Wind Park South</v>
          </cell>
        </row>
        <row r="1958">
          <cell r="B1958" t="str">
            <v>W2534</v>
          </cell>
          <cell r="C1958" t="str">
            <v>LPV_AGG - LPV AGG 10_100_11_01</v>
          </cell>
        </row>
        <row r="1959">
          <cell r="B1959" t="str">
            <v>W2535</v>
          </cell>
          <cell r="C1959" t="str">
            <v>Niland Gas Turbine Plant - Unit #1</v>
          </cell>
        </row>
        <row r="1960">
          <cell r="B1960" t="str">
            <v>W2535</v>
          </cell>
          <cell r="C1960" t="str">
            <v>Niland Gas Turbine Plant - Unit #1</v>
          </cell>
        </row>
        <row r="1961">
          <cell r="B1961" t="str">
            <v>W2536</v>
          </cell>
          <cell r="C1961" t="str">
            <v>Niland Gas Turbine Plant - Unit #2</v>
          </cell>
        </row>
        <row r="1962">
          <cell r="B1962" t="str">
            <v>W2536</v>
          </cell>
          <cell r="C1962" t="str">
            <v>Niland Gas Turbine Plant - Unit #2</v>
          </cell>
        </row>
        <row r="1963">
          <cell r="B1963" t="str">
            <v>W2537</v>
          </cell>
          <cell r="C1963" t="str">
            <v>SRNM2011-I-02 - SRNM2011-I-02</v>
          </cell>
        </row>
        <row r="1964">
          <cell r="B1964" t="str">
            <v>W2538</v>
          </cell>
          <cell r="C1964" t="str">
            <v>Shadow Hills Intermediate School - PSD-18SH</v>
          </cell>
        </row>
        <row r="1965">
          <cell r="B1965" t="str">
            <v>W2539</v>
          </cell>
          <cell r="C1965" t="str">
            <v>Albuquerque Sunport - Albuquerque Sunport</v>
          </cell>
        </row>
        <row r="1966">
          <cell r="B1966" t="str">
            <v>W2540</v>
          </cell>
          <cell r="C1966" t="str">
            <v>LPV_AGG - LPV AGG 100_250_13_01</v>
          </cell>
        </row>
        <row r="1967">
          <cell r="B1967" t="str">
            <v>W2541</v>
          </cell>
          <cell r="C1967" t="str">
            <v>SPV_AGG - SPV Agg 0_10_09_02</v>
          </cell>
        </row>
        <row r="1968">
          <cell r="B1968" t="str">
            <v>W2542</v>
          </cell>
          <cell r="C1968" t="str">
            <v>LPV_AGG - LPV AGG 100_250_12_01</v>
          </cell>
        </row>
        <row r="1969">
          <cell r="B1969" t="str">
            <v>W2543</v>
          </cell>
          <cell r="C1969" t="str">
            <v>LPV_AGG - LPV AGG 100_250_11_01</v>
          </cell>
        </row>
        <row r="1970">
          <cell r="B1970" t="str">
            <v>W2544</v>
          </cell>
          <cell r="C1970" t="str">
            <v>Empire Electric Solar Assist Community Garden - EEA Solar Garden 1</v>
          </cell>
        </row>
        <row r="1971">
          <cell r="B1971" t="str">
            <v>W2545</v>
          </cell>
          <cell r="C1971" t="str">
            <v>Juniper Middle School - PSD - 10JM</v>
          </cell>
        </row>
        <row r="1972">
          <cell r="B1972" t="str">
            <v>W2546</v>
          </cell>
          <cell r="C1972" t="str">
            <v>Biomass One, LP - Biomass One LP 2</v>
          </cell>
        </row>
        <row r="1973">
          <cell r="B1973" t="str">
            <v>W2547</v>
          </cell>
          <cell r="C1973" t="str">
            <v>The Kettle Butte Dairy Biofactory - The Kettle Butte Dairy Biofactory</v>
          </cell>
        </row>
        <row r="1974">
          <cell r="B1974" t="str">
            <v>W2548</v>
          </cell>
          <cell r="C1974" t="str">
            <v>City of Santa Fe Hydroelectric Facility - City of Santa Fe Hydroelectric Generator</v>
          </cell>
        </row>
        <row r="1975">
          <cell r="B1975" t="str">
            <v>W2552</v>
          </cell>
          <cell r="C1975" t="str">
            <v>SunE GIL1,LLC - SunE GIL1,LLC</v>
          </cell>
        </row>
        <row r="1976">
          <cell r="B1976" t="str">
            <v>W2553</v>
          </cell>
          <cell r="C1976" t="str">
            <v>Manzanita Elementary School - Manzanita Elementary School</v>
          </cell>
        </row>
        <row r="1977">
          <cell r="B1977" t="str">
            <v>W2554</v>
          </cell>
          <cell r="C1977" t="str">
            <v>Albuquerque Sunport - Albuquerque Sunport 2</v>
          </cell>
        </row>
        <row r="1978">
          <cell r="B1978" t="str">
            <v>W2555</v>
          </cell>
          <cell r="C1978" t="str">
            <v>Empire Electric Solar Assist Community Garden - EEA Solar Garden 2</v>
          </cell>
        </row>
        <row r="1979">
          <cell r="B1979" t="str">
            <v>W2556</v>
          </cell>
          <cell r="C1979" t="str">
            <v>Biomass One, LP - Biomass One LP</v>
          </cell>
        </row>
        <row r="1980">
          <cell r="B1980" t="str">
            <v>W2557</v>
          </cell>
          <cell r="C1980" t="str">
            <v>Heliocentric - Heliocentric, LLC</v>
          </cell>
        </row>
        <row r="1981">
          <cell r="B1981" t="str">
            <v>W2558</v>
          </cell>
          <cell r="C1981" t="str">
            <v>Waste Water Treatment Plant - FPUD - Sanitary</v>
          </cell>
        </row>
        <row r="1982">
          <cell r="B1982" t="str">
            <v>W2559</v>
          </cell>
          <cell r="C1982" t="str">
            <v>Gordon Butte Wind - Gordon Butte Wind</v>
          </cell>
        </row>
        <row r="1983">
          <cell r="B1983" t="str">
            <v>W2560</v>
          </cell>
          <cell r="C1983" t="str">
            <v>Cottonwood Hydro, LLC - Cottonwood Hydro II</v>
          </cell>
        </row>
        <row r="1984">
          <cell r="B1984" t="str">
            <v>W2561</v>
          </cell>
          <cell r="C1984" t="str">
            <v>Sam's Club - Walmart Long Beach - WAL2100</v>
          </cell>
        </row>
        <row r="1985">
          <cell r="B1985" t="str">
            <v>W2561</v>
          </cell>
          <cell r="C1985" t="str">
            <v>Sam's Club - Walmart Long Beach - WAL2100</v>
          </cell>
        </row>
        <row r="1986">
          <cell r="B1986" t="str">
            <v>W2562</v>
          </cell>
          <cell r="C1986" t="str">
            <v>Walmart San Marcos - WAL2000</v>
          </cell>
        </row>
        <row r="1987">
          <cell r="B1987" t="str">
            <v>W2562</v>
          </cell>
          <cell r="C1987" t="str">
            <v>Walmart San Marcos - WAL2000</v>
          </cell>
        </row>
        <row r="1988">
          <cell r="B1988" t="str">
            <v>W2563</v>
          </cell>
          <cell r="C1988" t="str">
            <v>Walmart Chula Vista - WAL2500</v>
          </cell>
        </row>
        <row r="1989">
          <cell r="B1989" t="str">
            <v>W2563</v>
          </cell>
          <cell r="C1989" t="str">
            <v>Walmart Chula Vista - WAL2500</v>
          </cell>
        </row>
        <row r="1990">
          <cell r="B1990" t="str">
            <v>W2564</v>
          </cell>
          <cell r="C1990" t="str">
            <v>Staples Rialto - STP001</v>
          </cell>
        </row>
        <row r="1991">
          <cell r="B1991" t="str">
            <v>W2564</v>
          </cell>
          <cell r="C1991" t="str">
            <v>Staples Rialto - STP001</v>
          </cell>
        </row>
        <row r="1992">
          <cell r="B1992" t="str">
            <v>W2565</v>
          </cell>
          <cell r="C1992" t="str">
            <v>Becton Dickinson San Jose - BDB001</v>
          </cell>
        </row>
        <row r="1993">
          <cell r="B1993" t="str">
            <v>W2565</v>
          </cell>
          <cell r="C1993" t="str">
            <v>Becton Dickinson San Jose - BDB001</v>
          </cell>
        </row>
        <row r="1994">
          <cell r="B1994" t="str">
            <v>W2567</v>
          </cell>
          <cell r="C1994" t="str">
            <v>SPV_AGG - SPV Agg 0_10_08_01</v>
          </cell>
        </row>
        <row r="1995">
          <cell r="B1995" t="str">
            <v>W2568</v>
          </cell>
          <cell r="C1995" t="str">
            <v>SPV_AGG - SPV Agg 0_10_07_01</v>
          </cell>
        </row>
        <row r="1996">
          <cell r="B1996" t="str">
            <v>W2569</v>
          </cell>
          <cell r="C1996" t="str">
            <v>LPV_AGG - LPV_AGG - LPV13</v>
          </cell>
        </row>
        <row r="1997">
          <cell r="B1997" t="str">
            <v>W2570</v>
          </cell>
          <cell r="C1997" t="str">
            <v>LPV_AGG - LPV Agg 10_100_10_01</v>
          </cell>
        </row>
        <row r="1998">
          <cell r="B1998" t="str">
            <v>W2571</v>
          </cell>
          <cell r="C1998" t="str">
            <v>LPV_AGG - LPV Agg 10_100_09_01</v>
          </cell>
        </row>
        <row r="1999">
          <cell r="B1999" t="str">
            <v>W2572</v>
          </cell>
          <cell r="C1999" t="str">
            <v>LPV_AGG - LPV Agg 10_100_08_01</v>
          </cell>
        </row>
        <row r="2000">
          <cell r="B2000" t="str">
            <v>W2573</v>
          </cell>
          <cell r="C2000" t="str">
            <v>LPV_AGG - LPV Agg 10_100_07_01</v>
          </cell>
        </row>
        <row r="2001">
          <cell r="B2001" t="str">
            <v>W2574</v>
          </cell>
          <cell r="C2001" t="str">
            <v>Petaluma High School - Petaluma High School</v>
          </cell>
        </row>
        <row r="2002">
          <cell r="B2002" t="str">
            <v>W2575</v>
          </cell>
          <cell r="C2002" t="str">
            <v>Casa Grande High School - Casa Grande High School</v>
          </cell>
        </row>
        <row r="2003">
          <cell r="B2003" t="str">
            <v>W2576</v>
          </cell>
          <cell r="C2003" t="str">
            <v>Agua Caliente Solar - Block 2</v>
          </cell>
        </row>
        <row r="2004">
          <cell r="B2004" t="str">
            <v>W2577</v>
          </cell>
          <cell r="C2004" t="str">
            <v>Coca Cola North America - COK001</v>
          </cell>
        </row>
        <row r="2005">
          <cell r="B2005" t="str">
            <v>W2577</v>
          </cell>
          <cell r="C2005" t="str">
            <v>Coca Cola North America - COK001</v>
          </cell>
        </row>
        <row r="2006">
          <cell r="B2006" t="str">
            <v>W2578</v>
          </cell>
          <cell r="C2006" t="str">
            <v>Celgar - Zellstoff Celgar - TG2 On-site load</v>
          </cell>
        </row>
        <row r="2007">
          <cell r="B2007" t="str">
            <v>W2578</v>
          </cell>
          <cell r="C2007" t="str">
            <v>Celgar - Zellstoff Celgar - TG2 On-site load</v>
          </cell>
        </row>
        <row r="2008">
          <cell r="B2008" t="str">
            <v>W2578</v>
          </cell>
          <cell r="C2008" t="str">
            <v>Celgar - Zellstoff Celgar - TG2 On-site load</v>
          </cell>
        </row>
        <row r="2009">
          <cell r="B2009" t="str">
            <v>W2579</v>
          </cell>
          <cell r="C2009" t="str">
            <v>Huron Solar Station - Huron Solar Station</v>
          </cell>
        </row>
        <row r="2010">
          <cell r="B2010" t="str">
            <v>W2580</v>
          </cell>
          <cell r="C2010" t="str">
            <v>Cantua Solar Station - Cantua Solar Station</v>
          </cell>
        </row>
        <row r="2011">
          <cell r="B2011" t="str">
            <v>W2581</v>
          </cell>
          <cell r="C2011" t="str">
            <v>Giffen Solar Station - Giffen Solar Station</v>
          </cell>
        </row>
        <row r="2012">
          <cell r="B2012" t="str">
            <v>W2582</v>
          </cell>
          <cell r="C2012" t="str">
            <v>PGE-SPO-G13 - PGE-SPO-G13</v>
          </cell>
        </row>
        <row r="2013">
          <cell r="B2013" t="str">
            <v>W2583</v>
          </cell>
          <cell r="C2013" t="str">
            <v>PGE-SPO-G14 - PGE-SPO-G14</v>
          </cell>
        </row>
        <row r="2014">
          <cell r="B2014" t="str">
            <v>W2584</v>
          </cell>
          <cell r="C2014" t="str">
            <v>PGE-SPO-G15 - PGE-SPO-G15</v>
          </cell>
        </row>
        <row r="2015">
          <cell r="B2015" t="str">
            <v>W2586</v>
          </cell>
          <cell r="C2015" t="str">
            <v>Buena Vista Elementary - PSD - 02BV</v>
          </cell>
        </row>
        <row r="2016">
          <cell r="B2016" t="str">
            <v>W2587</v>
          </cell>
          <cell r="C2016" t="str">
            <v>Cactus Elementary School - PSD - 03CE</v>
          </cell>
        </row>
        <row r="2017">
          <cell r="B2017" t="str">
            <v>W2588</v>
          </cell>
          <cell r="C2017" t="str">
            <v>Chaparral Elementary - PSD - 04CH</v>
          </cell>
        </row>
        <row r="2018">
          <cell r="B2018" t="str">
            <v>W2589</v>
          </cell>
          <cell r="C2018" t="str">
            <v>Desert Rose Elementary - PSD - 06DR</v>
          </cell>
        </row>
        <row r="2019">
          <cell r="B2019" t="str">
            <v>W2590</v>
          </cell>
          <cell r="C2019" t="str">
            <v>Desert Willow Intermediate - PSD - 07DW</v>
          </cell>
        </row>
        <row r="2020">
          <cell r="B2020" t="str">
            <v>W2591</v>
          </cell>
          <cell r="C2020" t="str">
            <v>Golden Poppy Elementary - PSD - 08GP</v>
          </cell>
        </row>
        <row r="2021">
          <cell r="B2021" t="str">
            <v>W2592</v>
          </cell>
          <cell r="C2021" t="str">
            <v>Joshua Hills Elementary - PSD - 09JH</v>
          </cell>
        </row>
        <row r="2022">
          <cell r="B2022" t="str">
            <v>W2593</v>
          </cell>
          <cell r="C2022" t="str">
            <v>Los Amigos School - PSD - 11LA</v>
          </cell>
        </row>
        <row r="2023">
          <cell r="B2023" t="str">
            <v>W2594</v>
          </cell>
          <cell r="C2023" t="str">
            <v>Ocotillo Two - PSD - 14O2</v>
          </cell>
        </row>
        <row r="2024">
          <cell r="B2024" t="str">
            <v>W2595</v>
          </cell>
          <cell r="C2024" t="str">
            <v>Ocotillo One - PSD - 13O1</v>
          </cell>
        </row>
        <row r="2025">
          <cell r="B2025" t="str">
            <v>W2596</v>
          </cell>
          <cell r="C2025" t="str">
            <v>Palm Tree Elementary - PSD - 15PT</v>
          </cell>
        </row>
        <row r="2026">
          <cell r="B2026" t="str">
            <v>W2597</v>
          </cell>
          <cell r="C2026" t="str">
            <v>Quail Valley Elementary - PSD - 17QV</v>
          </cell>
        </row>
        <row r="2027">
          <cell r="B2027" t="str">
            <v>W2598</v>
          </cell>
          <cell r="C2027" t="str">
            <v>Summerwind Elementary - PSD - 19SW</v>
          </cell>
        </row>
        <row r="2028">
          <cell r="B2028" t="str">
            <v>W2599</v>
          </cell>
          <cell r="C2028" t="str">
            <v>PGE-SPO-G17-Clackamas - PGE-SPO-G17-Fred Meyer Stores, Inc</v>
          </cell>
        </row>
        <row r="2029">
          <cell r="B2029" t="str">
            <v>W2600</v>
          </cell>
          <cell r="C2029" t="str">
            <v>Baldock Solar Highway - Baldock Solar</v>
          </cell>
        </row>
        <row r="2030">
          <cell r="B2030" t="str">
            <v>W2604</v>
          </cell>
          <cell r="C2030" t="str">
            <v>City of Albuquerque Consolidated Public Safety - City of Albuquerque Consolidated Public Safety</v>
          </cell>
        </row>
        <row r="2031">
          <cell r="B2031" t="str">
            <v>W2605</v>
          </cell>
          <cell r="C2031" t="str">
            <v>Foundation AB - Foundation AB</v>
          </cell>
        </row>
        <row r="2032">
          <cell r="B2032" t="str">
            <v>W2606</v>
          </cell>
          <cell r="C2032" t="str">
            <v>Foundation IE - Foundation IE</v>
          </cell>
        </row>
        <row r="2033">
          <cell r="B2033" t="str">
            <v>W2607</v>
          </cell>
          <cell r="C2033" t="str">
            <v>Building C1 - Golden Springs Development Company, LLC</v>
          </cell>
        </row>
        <row r="2034">
          <cell r="B2034" t="str">
            <v>W2608</v>
          </cell>
          <cell r="C2034" t="str">
            <v>Harold or Peggy Davis - Harold Davis Small  Wind Turbine</v>
          </cell>
        </row>
        <row r="2035">
          <cell r="B2035" t="str">
            <v>W2611</v>
          </cell>
          <cell r="C2035" t="str">
            <v>PAC OSIP EO 2</v>
          </cell>
        </row>
        <row r="2036">
          <cell r="B2036" t="str">
            <v>W2612</v>
          </cell>
          <cell r="C2036" t="str">
            <v>SPV_AGG - SPV Agg 0_10_09_03</v>
          </cell>
        </row>
        <row r="2037">
          <cell r="B2037" t="str">
            <v>W2614</v>
          </cell>
          <cell r="C2037" t="str">
            <v>PGE-SPO-G16 - PGE-SPO-G16</v>
          </cell>
        </row>
        <row r="2038">
          <cell r="B2038" t="str">
            <v>W2615</v>
          </cell>
          <cell r="C2038" t="str">
            <v>PGE-SPO-G19 - Kohls Department Store - Canyon Rd Beaverton</v>
          </cell>
        </row>
        <row r="2039">
          <cell r="B2039" t="str">
            <v>W2616</v>
          </cell>
          <cell r="C2039" t="str">
            <v>Roseburg LFG - Roseburg LFG Energy</v>
          </cell>
        </row>
        <row r="2040">
          <cell r="B2040" t="str">
            <v>W2617</v>
          </cell>
          <cell r="C2040" t="str">
            <v>CONS_solarpv_aggr_2012</v>
          </cell>
        </row>
        <row r="2041">
          <cell r="B2041" t="str">
            <v>W2618</v>
          </cell>
          <cell r="C2041" t="str">
            <v>Sears Point Pump Station - Sears Point Pump Station</v>
          </cell>
        </row>
        <row r="2042">
          <cell r="B2042" t="str">
            <v>W2635</v>
          </cell>
          <cell r="C2042" t="str">
            <v>San Gorgonio Windplant WPP1993 - Renwind</v>
          </cell>
        </row>
        <row r="2043">
          <cell r="B2043" t="str">
            <v>W2637</v>
          </cell>
          <cell r="C2043" t="str">
            <v>SunE EPE2, LLC - EPE - Las Cruces Industrial</v>
          </cell>
        </row>
        <row r="2044">
          <cell r="B2044" t="str">
            <v>W2638</v>
          </cell>
          <cell r="C2044" t="str">
            <v>American Bush, Inc - American Bush, Inc</v>
          </cell>
        </row>
        <row r="2045">
          <cell r="B2045" t="str">
            <v>W2639</v>
          </cell>
          <cell r="C2045" t="str">
            <v>Garland Dental Lab - Garland Dental Lab</v>
          </cell>
        </row>
        <row r="2046">
          <cell r="B2046" t="str">
            <v>W2640</v>
          </cell>
          <cell r="C2046" t="str">
            <v>Sub Contractors, Inc - Sub Contractors, Inc</v>
          </cell>
        </row>
        <row r="2047">
          <cell r="B2047" t="str">
            <v>W2641</v>
          </cell>
          <cell r="C2047" t="str">
            <v>Lindon Business Park, LLC - Lindon Business Park, LLC</v>
          </cell>
        </row>
        <row r="2048">
          <cell r="B2048" t="str">
            <v>W2642</v>
          </cell>
          <cell r="C2048" t="str">
            <v>LBP3, LLC - LBP3, LLC</v>
          </cell>
        </row>
        <row r="2049">
          <cell r="B2049" t="str">
            <v>W2643</v>
          </cell>
          <cell r="C2049" t="str">
            <v>Rock Creek - Rock Creek Unit 1</v>
          </cell>
        </row>
        <row r="2050">
          <cell r="B2050" t="str">
            <v>W2643</v>
          </cell>
          <cell r="C2050" t="str">
            <v>Rock Creek - Rock Creek Unit 1</v>
          </cell>
        </row>
        <row r="2051">
          <cell r="B2051" t="str">
            <v>W2643</v>
          </cell>
          <cell r="C2051" t="str">
            <v>Rock Creek - Rock Creek Unit 1</v>
          </cell>
        </row>
        <row r="2052">
          <cell r="B2052" t="str">
            <v>W2644</v>
          </cell>
          <cell r="C2052" t="str">
            <v>Rock Creek - Rock Creek Unit 2</v>
          </cell>
        </row>
        <row r="2053">
          <cell r="B2053" t="str">
            <v>W2644</v>
          </cell>
          <cell r="C2053" t="str">
            <v>Rock Creek - Rock Creek Unit 2</v>
          </cell>
        </row>
        <row r="2054">
          <cell r="B2054" t="str">
            <v>W2644</v>
          </cell>
          <cell r="C2054" t="str">
            <v>Rock Creek - Rock Creek Unit 2</v>
          </cell>
        </row>
        <row r="2055">
          <cell r="B2055" t="str">
            <v>W2645</v>
          </cell>
          <cell r="C2055" t="str">
            <v>Wilding Wall Beds - Wilding Wall Beds</v>
          </cell>
        </row>
        <row r="2056">
          <cell r="B2056" t="str">
            <v>W2646</v>
          </cell>
          <cell r="C2056" t="str">
            <v>San Gorgonio Windplant WPP1993 - Buckwind</v>
          </cell>
        </row>
        <row r="2057">
          <cell r="B2057" t="str">
            <v>W2647</v>
          </cell>
          <cell r="C2057" t="str">
            <v>San Gorgonio Windplant WPP1993 - Aldrich</v>
          </cell>
        </row>
        <row r="2058">
          <cell r="B2058" t="str">
            <v>W2648</v>
          </cell>
          <cell r="C2058" t="str">
            <v>San Gorgonio Windplant WPP1993 - Triad</v>
          </cell>
        </row>
        <row r="2059">
          <cell r="B2059" t="str">
            <v>W2649</v>
          </cell>
          <cell r="C2059" t="str">
            <v>San Gorgonio Windplant WPP1993 - Carter</v>
          </cell>
        </row>
        <row r="2060">
          <cell r="B2060" t="str">
            <v>W2650</v>
          </cell>
          <cell r="C2060" t="str">
            <v>RE Kammerer 2 - RE Kammerer 2</v>
          </cell>
        </row>
        <row r="2061">
          <cell r="B2061" t="str">
            <v>W2651</v>
          </cell>
          <cell r="C2061" t="str">
            <v>RE Kammerer 3 - RE Kammerer 3</v>
          </cell>
        </row>
        <row r="2062">
          <cell r="B2062" t="str">
            <v>W2652</v>
          </cell>
          <cell r="C2062" t="str">
            <v>RE Bruceville 2 - RE Bruceville 2</v>
          </cell>
        </row>
        <row r="2063">
          <cell r="B2063" t="str">
            <v>W2654</v>
          </cell>
          <cell r="C2063" t="str">
            <v>RE Bruceville 3 - RE Bruceville 3</v>
          </cell>
        </row>
        <row r="2064">
          <cell r="B2064" t="str">
            <v>W2656</v>
          </cell>
          <cell r="C2064" t="str">
            <v>Falcon Ridge Ranch, Inc - Falcon Ridge Ranch, Inc</v>
          </cell>
        </row>
        <row r="2065">
          <cell r="B2065" t="str">
            <v>W2659</v>
          </cell>
          <cell r="C2065" t="str">
            <v>Fighting Creek LFGTE Plant - Fighting Creek LFGTE Plant</v>
          </cell>
        </row>
        <row r="2066">
          <cell r="B2066" t="str">
            <v>W2663</v>
          </cell>
          <cell r="C2066" t="str">
            <v>Improvement District No. 4 Solar Project - KCWA-ID4</v>
          </cell>
        </row>
        <row r="2067">
          <cell r="B2067" t="str">
            <v>W2664</v>
          </cell>
          <cell r="C2067" t="str">
            <v>SPV_AGG - SPV Agg 0_10_10_03</v>
          </cell>
        </row>
        <row r="2068">
          <cell r="B2068" t="str">
            <v>W2665</v>
          </cell>
          <cell r="C2068" t="str">
            <v>SPV_AGG - SPV_AGG 0_10_08_02</v>
          </cell>
        </row>
        <row r="2069">
          <cell r="B2069" t="str">
            <v>W2666</v>
          </cell>
          <cell r="C2069" t="str">
            <v>SPV_AGG - SPV_AGG 0_10_07_02</v>
          </cell>
        </row>
        <row r="2070">
          <cell r="B2070" t="str">
            <v>W2667</v>
          </cell>
          <cell r="C2070" t="str">
            <v>LPV_AGG - LPV_AGG 10_100_12_02</v>
          </cell>
        </row>
        <row r="2071">
          <cell r="B2071" t="str">
            <v>W2668</v>
          </cell>
          <cell r="C2071" t="str">
            <v>Agua Caliente Solar - Block 3</v>
          </cell>
        </row>
        <row r="2072">
          <cell r="B2072" t="str">
            <v>W2669</v>
          </cell>
          <cell r="C2072" t="str">
            <v>Lower Snake River - Dodge Junction - LSR-Dodge Junction</v>
          </cell>
        </row>
        <row r="2073">
          <cell r="B2073" t="str">
            <v>W2670</v>
          </cell>
          <cell r="C2073" t="str">
            <v>Lower Snake River - Phalen Gulch - LSR-Phalen Gulch</v>
          </cell>
        </row>
        <row r="2074">
          <cell r="B2074" t="str">
            <v>W2671</v>
          </cell>
          <cell r="C2074" t="str">
            <v>San Diego Gas &amp; Electric Company - SDG&amp;E-Fairfield Grossmont Trolley</v>
          </cell>
        </row>
        <row r="2075">
          <cell r="B2075" t="str">
            <v>W2672</v>
          </cell>
          <cell r="C2075" t="str">
            <v>SFPUC Southeastern Plant - SFPUC Southeastern Plant Solar</v>
          </cell>
        </row>
        <row r="2076">
          <cell r="B2076" t="str">
            <v>W2673</v>
          </cell>
          <cell r="C2076" t="str">
            <v>SFO International Airport - SFO International Airport A</v>
          </cell>
        </row>
        <row r="2077">
          <cell r="B2077" t="str">
            <v>W2674</v>
          </cell>
          <cell r="C2077" t="str">
            <v>SFO International Airport - SFO International Airport B</v>
          </cell>
        </row>
        <row r="2078">
          <cell r="B2078" t="str">
            <v>W2675</v>
          </cell>
          <cell r="C2078" t="str">
            <v>SFO International Airport - SFO International Airport C</v>
          </cell>
        </row>
        <row r="2079">
          <cell r="B2079" t="str">
            <v>W2676</v>
          </cell>
          <cell r="C2079" t="str">
            <v>SFO International Airport - SFO International Airport D</v>
          </cell>
        </row>
        <row r="2080">
          <cell r="B2080" t="str">
            <v>W2677</v>
          </cell>
          <cell r="C2080" t="str">
            <v>Pier 96 - Pier 96</v>
          </cell>
        </row>
        <row r="2081">
          <cell r="B2081" t="str">
            <v>W2678</v>
          </cell>
          <cell r="C2081" t="str">
            <v>City Distribution Division - CDD</v>
          </cell>
        </row>
        <row r="2082">
          <cell r="B2082" t="str">
            <v>W2679</v>
          </cell>
          <cell r="C2082" t="str">
            <v>North Point DPW Water Pollution Control Facility - North Point - DPW</v>
          </cell>
        </row>
        <row r="2083">
          <cell r="B2083" t="str">
            <v>W2680</v>
          </cell>
          <cell r="C2083" t="str">
            <v>Muni Woods Motor Coach Facility - Muni Woods</v>
          </cell>
        </row>
        <row r="2084">
          <cell r="B2084" t="str">
            <v>W2681</v>
          </cell>
          <cell r="C2084" t="str">
            <v>Chinatown Public Health - Chinatown Public Health</v>
          </cell>
        </row>
        <row r="2085">
          <cell r="B2085" t="str">
            <v>W2682</v>
          </cell>
          <cell r="C2085" t="str">
            <v>Moscone Center - Moscone Esplanade A</v>
          </cell>
        </row>
        <row r="2086">
          <cell r="B2086" t="str">
            <v>W2683</v>
          </cell>
          <cell r="C2086" t="str">
            <v>Moscone Center - Moscone Esplanade B</v>
          </cell>
        </row>
        <row r="2087">
          <cell r="B2087" t="str">
            <v>W2684</v>
          </cell>
          <cell r="C2087" t="str">
            <v>Moscone Center - Moscone South Lobby</v>
          </cell>
        </row>
        <row r="2088">
          <cell r="B2088" t="str">
            <v>W2685</v>
          </cell>
          <cell r="C2088" t="str">
            <v>Maxine Hall - Maxine Hall</v>
          </cell>
        </row>
        <row r="2089">
          <cell r="B2089" t="str">
            <v>W2686</v>
          </cell>
          <cell r="C2089" t="str">
            <v>Chinatown Library - Chinatown Library</v>
          </cell>
        </row>
        <row r="2090">
          <cell r="B2090" t="str">
            <v>W2688</v>
          </cell>
          <cell r="C2090" t="str">
            <v>Moccasin Low Head Hydro Project - Moccasin Low Head</v>
          </cell>
        </row>
        <row r="2091">
          <cell r="B2091" t="str">
            <v>W2689</v>
          </cell>
          <cell r="C2091" t="str">
            <v>Southeast Plant - SF Southeast Cogen Plant</v>
          </cell>
        </row>
        <row r="2092">
          <cell r="B2092" t="str">
            <v>W2689</v>
          </cell>
          <cell r="C2092" t="str">
            <v>Southeast Plant - SF Southeast Cogen Plant</v>
          </cell>
        </row>
        <row r="2093">
          <cell r="B2093" t="str">
            <v>W2690</v>
          </cell>
          <cell r="C2093" t="str">
            <v>PAC OSIP SO 4</v>
          </cell>
        </row>
        <row r="2094">
          <cell r="B2094" t="str">
            <v>W2710</v>
          </cell>
          <cell r="C2094" t="str">
            <v>San Diego Gas &amp; Electric - SDG&amp;E-Wilco Investments</v>
          </cell>
        </row>
        <row r="2095">
          <cell r="B2095" t="str">
            <v>W2720</v>
          </cell>
          <cell r="C2095" t="str">
            <v>Lindon Business Park 2, LLC - Lindon Business Park 2, LLC</v>
          </cell>
        </row>
        <row r="2096">
          <cell r="B2096" t="str">
            <v>W2721</v>
          </cell>
          <cell r="C2096" t="str">
            <v>Malburg Generating Station - CT1 South Main</v>
          </cell>
        </row>
        <row r="2097">
          <cell r="B2097" t="str">
            <v>W2721</v>
          </cell>
          <cell r="C2097" t="str">
            <v>Malburg Generating Station - CT1 South Main</v>
          </cell>
        </row>
        <row r="2098">
          <cell r="B2098" t="str">
            <v>W2722</v>
          </cell>
          <cell r="C2098" t="str">
            <v>Malburg Generating Station - CT1 North Main</v>
          </cell>
        </row>
        <row r="2099">
          <cell r="B2099" t="str">
            <v>W2722</v>
          </cell>
          <cell r="C2099" t="str">
            <v>Malburg Generating Station - CT1 North Main</v>
          </cell>
        </row>
        <row r="2100">
          <cell r="B2100" t="str">
            <v>W2723</v>
          </cell>
          <cell r="C2100" t="str">
            <v>Malburg Generating Station - CT2 South Main</v>
          </cell>
        </row>
        <row r="2101">
          <cell r="B2101" t="str">
            <v>W2723</v>
          </cell>
          <cell r="C2101" t="str">
            <v>Malburg Generating Station - CT2 South Main</v>
          </cell>
        </row>
        <row r="2102">
          <cell r="B2102" t="str">
            <v>W2724</v>
          </cell>
          <cell r="C2102" t="str">
            <v>Malburg Generating Station - CT2 North Main</v>
          </cell>
        </row>
        <row r="2103">
          <cell r="B2103" t="str">
            <v>W2724</v>
          </cell>
          <cell r="C2103" t="str">
            <v>Malburg Generating Station - CT2 North Main</v>
          </cell>
        </row>
        <row r="2104">
          <cell r="B2104" t="str">
            <v>W2725</v>
          </cell>
          <cell r="C2104" t="str">
            <v>Malburg Generating Station - ST1 North Main</v>
          </cell>
        </row>
        <row r="2105">
          <cell r="B2105" t="str">
            <v>W2725</v>
          </cell>
          <cell r="C2105" t="str">
            <v>Malburg Generating Station - ST1 North Main</v>
          </cell>
        </row>
        <row r="2106">
          <cell r="B2106" t="str">
            <v>W2726</v>
          </cell>
          <cell r="C2106" t="str">
            <v>Malburg Generating Station - ST1 South Main</v>
          </cell>
        </row>
        <row r="2107">
          <cell r="B2107" t="str">
            <v>W2726</v>
          </cell>
          <cell r="C2107" t="str">
            <v>Malburg Generating Station - ST1 South Main</v>
          </cell>
        </row>
        <row r="2108">
          <cell r="B2108" t="str">
            <v>W2727</v>
          </cell>
          <cell r="C2108" t="str">
            <v>Henry M Jackson Hydroelectric Project - HM Jackson Hydro GU #1</v>
          </cell>
        </row>
        <row r="2109">
          <cell r="B2109" t="str">
            <v>W2728</v>
          </cell>
          <cell r="C2109" t="str">
            <v>Henry M Jackson Hydroelectric Project - HM Jackson Hydro GU #2</v>
          </cell>
        </row>
        <row r="2110">
          <cell r="B2110" t="str">
            <v>W2729</v>
          </cell>
          <cell r="C2110" t="str">
            <v>Henry M Jackson Hydroelectric Project - HM Jackson Hydro GU #3</v>
          </cell>
        </row>
        <row r="2111">
          <cell r="B2111" t="str">
            <v>W2730</v>
          </cell>
          <cell r="C2111" t="str">
            <v>Henry M Jackson Hydroelectric Project - HM Jackson Hydro GU #4</v>
          </cell>
        </row>
        <row r="2112">
          <cell r="B2112" t="str">
            <v>W2731</v>
          </cell>
          <cell r="C2112" t="str">
            <v>SRNM2012-J-01 - SRNM2012-J-01</v>
          </cell>
        </row>
        <row r="2113">
          <cell r="B2113" t="str">
            <v>W2739</v>
          </cell>
          <cell r="C2113" t="str">
            <v>Metcalf Energy Center - Metcalf Energy Center, LLC</v>
          </cell>
        </row>
        <row r="2114">
          <cell r="B2114" t="str">
            <v>W2739</v>
          </cell>
          <cell r="C2114" t="str">
            <v>Metcalf Energy Center - Metcalf Energy Center, LLC</v>
          </cell>
        </row>
        <row r="2115">
          <cell r="B2115" t="str">
            <v>W2740</v>
          </cell>
          <cell r="C2115" t="str">
            <v>City of Riverside - Big 5</v>
          </cell>
        </row>
        <row r="2116">
          <cell r="B2116" t="str">
            <v>W2741</v>
          </cell>
          <cell r="C2116" t="str">
            <v>City of Riverside - Sabert</v>
          </cell>
        </row>
        <row r="2117">
          <cell r="B2117" t="str">
            <v>W2742</v>
          </cell>
          <cell r="C2117" t="str">
            <v>Windstar - Windstar1</v>
          </cell>
        </row>
        <row r="2118">
          <cell r="B2118" t="str">
            <v>W2743</v>
          </cell>
          <cell r="C2118" t="str">
            <v>Windstar - Windstar2</v>
          </cell>
        </row>
        <row r="2119">
          <cell r="B2119" t="str">
            <v>W2744</v>
          </cell>
          <cell r="C2119" t="str">
            <v>Banning Middle Hydro Site - Banning Middle Hydro Site</v>
          </cell>
        </row>
        <row r="2120">
          <cell r="B2120" t="str">
            <v>W2745</v>
          </cell>
          <cell r="C2120" t="str">
            <v>Banning Lower Hydro Site - Banning Lower Hydro Site</v>
          </cell>
        </row>
        <row r="2121">
          <cell r="B2121" t="str">
            <v>W2746</v>
          </cell>
          <cell r="C2121" t="str">
            <v>Hudson Ranch Power I - Hudson Ranch Power I</v>
          </cell>
        </row>
        <row r="2122">
          <cell r="B2122" t="str">
            <v>W2747</v>
          </cell>
          <cell r="C2122" t="str">
            <v>RPU PV 2011 Group 1 - RPU PV 2011 Group 1</v>
          </cell>
        </row>
        <row r="2123">
          <cell r="B2123" t="str">
            <v>W2748</v>
          </cell>
          <cell r="C2123" t="str">
            <v>RPU PV 2011 Group 2 - RPU PV 2011 Group 2</v>
          </cell>
        </row>
        <row r="2124">
          <cell r="B2124" t="str">
            <v>W2749</v>
          </cell>
          <cell r="C2124" t="str">
            <v>City of Riverside - RPU PV 2011 Group 4</v>
          </cell>
        </row>
        <row r="2125">
          <cell r="B2125" t="str">
            <v>W2750</v>
          </cell>
          <cell r="C2125" t="str">
            <v>RPU PV 2011 Group 3 - RPU PV 2011 Group 3</v>
          </cell>
        </row>
        <row r="2126">
          <cell r="B2126" t="str">
            <v>W2751</v>
          </cell>
          <cell r="C2126" t="str">
            <v>City of Riverside - RPU PV 2011 Group 5</v>
          </cell>
        </row>
        <row r="2127">
          <cell r="B2127" t="str">
            <v>W2753</v>
          </cell>
          <cell r="C2127" t="str">
            <v>OSPV2010</v>
          </cell>
        </row>
        <row r="2128">
          <cell r="B2128" t="str">
            <v>W2754</v>
          </cell>
          <cell r="C2128" t="str">
            <v>Bradley Gas Recovery - Bradley Gas Recovery</v>
          </cell>
        </row>
        <row r="2129">
          <cell r="B2129" t="str">
            <v>W2755</v>
          </cell>
          <cell r="C2129" t="str">
            <v>Mesquite Solar 1 (4) - Mesquite Solar 1 (4)</v>
          </cell>
        </row>
        <row r="2130">
          <cell r="B2130" t="str">
            <v>W2756</v>
          </cell>
          <cell r="C2130" t="str">
            <v>Solano Wind Phase 3 - Solano Wind Phase 3</v>
          </cell>
        </row>
        <row r="2131">
          <cell r="B2131" t="str">
            <v>W2757</v>
          </cell>
          <cell r="C2131" t="str">
            <v>Kaiser Distribution Center #2 (KDC2) - Kaiser Distribution Center #2 (KDC2)</v>
          </cell>
        </row>
        <row r="2132">
          <cell r="B2132" t="str">
            <v>W2758</v>
          </cell>
          <cell r="C2132" t="str">
            <v>Redlands Distribution Center #4 (RDC4) - Redlands Distribution Center #4 (RDC4)</v>
          </cell>
        </row>
        <row r="2133">
          <cell r="B2133" t="str">
            <v>W2759</v>
          </cell>
          <cell r="C2133" t="str">
            <v>Redlands Distribution Center #5 (RDC5) - Redlands Distribution Center #5 (RDC5)</v>
          </cell>
        </row>
        <row r="2134">
          <cell r="B2134" t="str">
            <v>W2760</v>
          </cell>
          <cell r="C2134" t="str">
            <v>Kaiser Distribution Center #7 (KDC7) addon - Kaiser Distribution Center #7 (KDC7) addon</v>
          </cell>
        </row>
        <row r="2135">
          <cell r="B2135" t="str">
            <v>W2761</v>
          </cell>
          <cell r="C2135" t="str">
            <v>Redlands Distribution Center #2 (RDC2) - Redlands Distribution Center #2 (RDC2)</v>
          </cell>
        </row>
        <row r="2136">
          <cell r="B2136" t="str">
            <v>W2762</v>
          </cell>
          <cell r="C2136" t="str">
            <v>Kaiser Distribution Center #5 (KDC5) - Kaiser Distribution Center #5 (KDC5)</v>
          </cell>
        </row>
        <row r="2137">
          <cell r="B2137" t="str">
            <v>W2763</v>
          </cell>
          <cell r="C2137" t="str">
            <v>Kaiser Distribution Center #6 (KDC6) Project #18 - Kaiser Distribution Center #6 (KDC6) Project #18</v>
          </cell>
        </row>
        <row r="2138">
          <cell r="B2138" t="str">
            <v>W2764</v>
          </cell>
          <cell r="C2138" t="str">
            <v>Transpark #1 (TIE1) - Transpark #1 (TIE1)</v>
          </cell>
        </row>
        <row r="2139">
          <cell r="B2139" t="str">
            <v>W2765</v>
          </cell>
          <cell r="C2139" t="str">
            <v>Rialto I-210 Distribution Center #2 (RI 210-2) - Rialto I-210 Distribution Center #2 (RI 210-2)</v>
          </cell>
        </row>
        <row r="2140">
          <cell r="B2140" t="str">
            <v>W2766</v>
          </cell>
          <cell r="C2140" t="str">
            <v>San Bernardino Distribution Center #1 (SBDC1) - San Bernardino Distribution Center #1 (SBDC1)</v>
          </cell>
        </row>
        <row r="2141">
          <cell r="B2141" t="str">
            <v>W2767</v>
          </cell>
          <cell r="C2141" t="str">
            <v>Kennedy 2 - Kennedy 2</v>
          </cell>
        </row>
        <row r="2142">
          <cell r="B2142" t="str">
            <v>W2768</v>
          </cell>
          <cell r="C2142" t="str">
            <v>Kennedy 3 - Kennedy 3</v>
          </cell>
        </row>
        <row r="2143">
          <cell r="B2143" t="str">
            <v>W2770</v>
          </cell>
          <cell r="C2143" t="str">
            <v>Cogentrix of Alamosa, LLC - Cogentrix of Alamosa, LLC</v>
          </cell>
        </row>
        <row r="2144">
          <cell r="B2144" t="str">
            <v>W2771</v>
          </cell>
          <cell r="C2144" t="str">
            <v>Twin Valley Hydro - Twin Valley Hydro</v>
          </cell>
        </row>
        <row r="2145">
          <cell r="B2145" t="str">
            <v>W2772</v>
          </cell>
          <cell r="C2145" t="str">
            <v>West Point Treatment Plant - West Point Cogeneration Facility</v>
          </cell>
        </row>
        <row r="2146">
          <cell r="B2146" t="str">
            <v>W2773</v>
          </cell>
          <cell r="C2146" t="str">
            <v>Coram Brodie Wind Project - Brookfield Tehachapi 1</v>
          </cell>
        </row>
        <row r="2147">
          <cell r="B2147" t="str">
            <v>W2774</v>
          </cell>
          <cell r="C2147" t="str">
            <v>PGE-SPO-G18 - PGE-SPO-G18</v>
          </cell>
        </row>
        <row r="2148">
          <cell r="B2148" t="str">
            <v>W2775</v>
          </cell>
          <cell r="C2148" t="str">
            <v>AgPower Jerome, LLC - Double A Dairy Digester</v>
          </cell>
        </row>
        <row r="2149">
          <cell r="B2149" t="str">
            <v>W2777</v>
          </cell>
          <cell r="C2149" t="str">
            <v>SPV_AGG - SPV_AGG 0_10_06_01</v>
          </cell>
        </row>
        <row r="2150">
          <cell r="B2150" t="str">
            <v>W2779</v>
          </cell>
          <cell r="C2150" t="str">
            <v>Pacific Wind, LLC - Pacific Wind, LLC</v>
          </cell>
        </row>
        <row r="2151">
          <cell r="B2151" t="str">
            <v>W2780</v>
          </cell>
          <cell r="C2151" t="str">
            <v>Shiloh IV Wind Project, LLC - Shiloh IV  Wind Project, LLC</v>
          </cell>
        </row>
        <row r="2152">
          <cell r="B2152" t="str">
            <v>W2781</v>
          </cell>
          <cell r="C2152" t="str">
            <v>Nove Power Plant - GEN 1 &amp; 3</v>
          </cell>
        </row>
        <row r="2153">
          <cell r="B2153" t="str">
            <v>W2782</v>
          </cell>
          <cell r="C2153" t="str">
            <v>Agua Caliente Solar - Block 4</v>
          </cell>
        </row>
        <row r="2154">
          <cell r="B2154" t="str">
            <v>W2783</v>
          </cell>
          <cell r="C2154" t="str">
            <v>North Palm Springs 1A - North Palm Springs 1A</v>
          </cell>
        </row>
        <row r="2155">
          <cell r="B2155" t="str">
            <v>W2784</v>
          </cell>
          <cell r="C2155" t="str">
            <v>Mesquite Solar 1 (5) - Mesquite Solar 1 (5)</v>
          </cell>
        </row>
        <row r="2156">
          <cell r="B2156" t="str">
            <v>W2785</v>
          </cell>
          <cell r="C2156" t="str">
            <v>Catalina Solar Phase 1 - Catalina Solar Phase 1</v>
          </cell>
        </row>
        <row r="2157">
          <cell r="B2157" t="str">
            <v>W2786</v>
          </cell>
          <cell r="C2157" t="str">
            <v>KCEC-4-R-S</v>
          </cell>
        </row>
        <row r="2158">
          <cell r="B2158" t="str">
            <v>W2787</v>
          </cell>
          <cell r="C2158" t="str">
            <v>Tuscan Holdings, LLC - Tuscan Holdings, LLC</v>
          </cell>
        </row>
        <row r="2159">
          <cell r="B2159" t="str">
            <v>W2788</v>
          </cell>
          <cell r="C2159" t="str">
            <v>Hemet Unified School District-PDSC - Hemet Professional Development Services Center</v>
          </cell>
        </row>
        <row r="2160">
          <cell r="B2160" t="str">
            <v>W2789</v>
          </cell>
          <cell r="C2160" t="str">
            <v>Hemet Unified School District Nutrition Center - Hemet Nutrition Center</v>
          </cell>
        </row>
        <row r="2161">
          <cell r="B2161" t="str">
            <v>W2790</v>
          </cell>
          <cell r="C2161" t="str">
            <v>Camp Far West Hydro Generation Facility - Camp Far West</v>
          </cell>
        </row>
        <row r="2162">
          <cell r="B2162" t="str">
            <v>W2792</v>
          </cell>
          <cell r="C2162" t="str">
            <v>Geothermal Solar Unit_2 - Geo_Solar_2 Middletown</v>
          </cell>
        </row>
        <row r="2163">
          <cell r="B2163" t="str">
            <v>W2794</v>
          </cell>
          <cell r="C2163" t="str">
            <v>Darrington - Darrington</v>
          </cell>
        </row>
        <row r="2164">
          <cell r="B2164" t="str">
            <v>W2795</v>
          </cell>
          <cell r="C2164" t="str">
            <v>First Up! Knudson - First Up! Knudson</v>
          </cell>
        </row>
        <row r="2165">
          <cell r="B2165" t="str">
            <v>W2796</v>
          </cell>
          <cell r="C2165" t="str">
            <v>3 Bar G #3 - 3 Bar G #3</v>
          </cell>
        </row>
        <row r="2166">
          <cell r="B2166" t="str">
            <v>W2797</v>
          </cell>
          <cell r="C2166" t="str">
            <v>EPE - Chaparral - SunE EPE1, LLC</v>
          </cell>
        </row>
        <row r="2167">
          <cell r="B2167" t="str">
            <v>W2798</v>
          </cell>
          <cell r="C2167" t="str">
            <v>Blue Line Transfer - Blue Line Transfer</v>
          </cell>
        </row>
        <row r="2168">
          <cell r="B2168" t="str">
            <v>W2799</v>
          </cell>
          <cell r="C2168" t="str">
            <v>Farm Power Tillamook - Farm Power Tillamook</v>
          </cell>
        </row>
        <row r="2169">
          <cell r="B2169" t="str">
            <v>W2800</v>
          </cell>
          <cell r="C2169" t="str">
            <v>LPV_AGG - LPV_AGG 10_100_06_01</v>
          </cell>
        </row>
        <row r="2170">
          <cell r="B2170" t="str">
            <v>W2801</v>
          </cell>
          <cell r="C2170" t="str">
            <v>LPV_AGG - LPV_AGG 100_250_06_01</v>
          </cell>
        </row>
        <row r="2171">
          <cell r="B2171" t="str">
            <v>W2802</v>
          </cell>
          <cell r="C2171" t="str">
            <v>LPV_AGG - LPV_AGG 10_100_10_02</v>
          </cell>
        </row>
        <row r="2172">
          <cell r="B2172" t="str">
            <v>W2803</v>
          </cell>
          <cell r="C2172" t="str">
            <v>AV Solar Ranch 1, LLC - AVSR1 - Antelope Solar Ranch - Block 3</v>
          </cell>
        </row>
        <row r="2173">
          <cell r="B2173" t="str">
            <v>W2804</v>
          </cell>
          <cell r="C2173" t="str">
            <v>RCWD HQ - Rancho CWD HQ - A</v>
          </cell>
        </row>
        <row r="2174">
          <cell r="B2174" t="str">
            <v>W2805</v>
          </cell>
          <cell r="C2174" t="str">
            <v>RCWD HQ - Rancho CWD HQ - B</v>
          </cell>
        </row>
        <row r="2175">
          <cell r="B2175" t="str">
            <v>W2806</v>
          </cell>
          <cell r="C2175" t="str">
            <v>Brea Expansion Plant - Brea Power II, LLC</v>
          </cell>
        </row>
        <row r="2176">
          <cell r="B2176" t="str">
            <v>W2807</v>
          </cell>
          <cell r="C2176" t="str">
            <v>Mesquite Solar 1 (6) - Mesquite Solar 1 (6)</v>
          </cell>
        </row>
        <row r="2177">
          <cell r="B2177" t="str">
            <v>W2808</v>
          </cell>
          <cell r="C2177" t="str">
            <v>Salt Palace Solar Generation Plant - Salt Palace North Unit</v>
          </cell>
        </row>
        <row r="2178">
          <cell r="B2178" t="str">
            <v>W2809</v>
          </cell>
          <cell r="C2178" t="str">
            <v>RPU PV 2012 Group 1 - RPU PV 2012 Group 1</v>
          </cell>
        </row>
        <row r="2179">
          <cell r="B2179" t="str">
            <v>W2810</v>
          </cell>
          <cell r="C2179" t="str">
            <v>Wildcat Wind - Wildcat Wind, LLC</v>
          </cell>
        </row>
        <row r="2180">
          <cell r="B2180" t="str">
            <v>W2811</v>
          </cell>
          <cell r="C2180" t="str">
            <v>NLH1 Solar - Nickel 1 Solar</v>
          </cell>
        </row>
        <row r="2181">
          <cell r="B2181" t="str">
            <v>W2812</v>
          </cell>
          <cell r="C2181" t="str">
            <v>Agua Caliente Solar - Block 9</v>
          </cell>
        </row>
        <row r="2182">
          <cell r="B2182" t="str">
            <v>W2813</v>
          </cell>
          <cell r="C2182" t="str">
            <v>Senga Doherty Pump Station - Rancho CWD SDPS - A</v>
          </cell>
        </row>
        <row r="2183">
          <cell r="B2183" t="str">
            <v>W2814</v>
          </cell>
          <cell r="C2183" t="str">
            <v>Senga Doherty Pump Station - Rancho CWD SDPS - B</v>
          </cell>
        </row>
        <row r="2184">
          <cell r="B2184" t="str">
            <v>W2815</v>
          </cell>
          <cell r="C2184" t="str">
            <v>Kaiser Fontana - KSR005</v>
          </cell>
        </row>
        <row r="2185">
          <cell r="B2185" t="str">
            <v>W2815</v>
          </cell>
          <cell r="C2185" t="str">
            <v>Kaiser Fontana - KSR005</v>
          </cell>
        </row>
        <row r="2186">
          <cell r="B2186" t="str">
            <v>W2816</v>
          </cell>
          <cell r="C2186" t="str">
            <v>Kaiser Downey Service - KSR006</v>
          </cell>
        </row>
        <row r="2187">
          <cell r="B2187" t="str">
            <v>W2816</v>
          </cell>
          <cell r="C2187" t="str">
            <v>Kaiser Downey Service - KSR006</v>
          </cell>
        </row>
        <row r="2188">
          <cell r="B2188" t="str">
            <v>W2817</v>
          </cell>
          <cell r="C2188" t="str">
            <v>PGE-SPO-G20 - PGE-SPO-G20</v>
          </cell>
        </row>
        <row r="2189">
          <cell r="B2189" t="str">
            <v>W2818</v>
          </cell>
          <cell r="C2189" t="str">
            <v>Copper Mountain Solar 2 - CMS 2 (1)</v>
          </cell>
        </row>
        <row r="2190">
          <cell r="B2190" t="str">
            <v>W2819</v>
          </cell>
          <cell r="C2190" t="str">
            <v>Magic Dam Hydroelectric Project - Magic Hydroelectric</v>
          </cell>
        </row>
        <row r="2191">
          <cell r="B2191" t="str">
            <v>W2820</v>
          </cell>
          <cell r="C2191" t="str">
            <v>Hemet Unified School District - Hemet Cawston Elementary</v>
          </cell>
        </row>
        <row r="2192">
          <cell r="B2192" t="str">
            <v>W2821</v>
          </cell>
          <cell r="C2192" t="str">
            <v>Hemet Unified School District - Hemet Dartmouth Middle</v>
          </cell>
        </row>
        <row r="2193">
          <cell r="B2193" t="str">
            <v>W2822</v>
          </cell>
          <cell r="C2193" t="str">
            <v>Hemet Unified School District - Hemet Fruitvale Elementary</v>
          </cell>
        </row>
        <row r="2194">
          <cell r="B2194" t="str">
            <v>W2823</v>
          </cell>
          <cell r="C2194" t="str">
            <v>Hemet Unified School District - Hemet McSweeny Elementary</v>
          </cell>
        </row>
        <row r="2195">
          <cell r="B2195" t="str">
            <v>W2824</v>
          </cell>
          <cell r="C2195" t="str">
            <v>Hemet Unified School District - Hemet Valle Vista Elementary</v>
          </cell>
        </row>
        <row r="2196">
          <cell r="B2196" t="str">
            <v>W2825</v>
          </cell>
          <cell r="C2196" t="str">
            <v>SPS Alpaugh North - SPS Alpaugh North</v>
          </cell>
        </row>
        <row r="2197">
          <cell r="B2197" t="str">
            <v>W2826</v>
          </cell>
          <cell r="C2197" t="str">
            <v>SPS Alpaugh 50 - SPS Alpaugh 50</v>
          </cell>
        </row>
        <row r="2198">
          <cell r="B2198" t="str">
            <v>W2827</v>
          </cell>
          <cell r="C2198" t="str">
            <v>R C Kirkwood - Kirkwood 1</v>
          </cell>
        </row>
        <row r="2199">
          <cell r="B2199" t="str">
            <v>W2828</v>
          </cell>
          <cell r="C2199" t="str">
            <v>R C Kirkwood - Kirkwood 2</v>
          </cell>
        </row>
        <row r="2200">
          <cell r="B2200" t="str">
            <v>W2829</v>
          </cell>
          <cell r="C2200" t="str">
            <v>R C Kirkwood - Kirkwood 3</v>
          </cell>
        </row>
        <row r="2201">
          <cell r="B2201" t="str">
            <v>W2830</v>
          </cell>
          <cell r="C2201" t="str">
            <v>Golden Springs Building D - Golden Springs Development Company, LLC</v>
          </cell>
        </row>
        <row r="2202">
          <cell r="B2202" t="str">
            <v>W2831</v>
          </cell>
          <cell r="C2202" t="str">
            <v>Main Wastewater Treatment Plant - MWWTP PGS 2</v>
          </cell>
        </row>
        <row r="2203">
          <cell r="B2203" t="str">
            <v>W2832</v>
          </cell>
          <cell r="C2203" t="str">
            <v>EBMUD (Oakland) - Main Wastewater Treatment Plant - MWWTP PGS 1 - Onsite Load</v>
          </cell>
        </row>
        <row r="2204">
          <cell r="B2204" t="str">
            <v>W2835</v>
          </cell>
          <cell r="C2204" t="str">
            <v>Box Canyon - Box Canyon Unit 3</v>
          </cell>
        </row>
        <row r="2205">
          <cell r="B2205" t="str">
            <v>W2835</v>
          </cell>
          <cell r="C2205" t="str">
            <v>Box Canyon - Box Canyon Unit 3</v>
          </cell>
        </row>
        <row r="2206">
          <cell r="B2206" t="str">
            <v>W2835</v>
          </cell>
          <cell r="C2206" t="str">
            <v>Box Canyon - Box Canyon Unit 3</v>
          </cell>
        </row>
        <row r="2207">
          <cell r="B2207" t="str">
            <v>W2836</v>
          </cell>
          <cell r="C2207" t="str">
            <v>Burbank 1</v>
          </cell>
        </row>
        <row r="2208">
          <cell r="B2208" t="str">
            <v>W2837</v>
          </cell>
          <cell r="C2208" t="str">
            <v>Burbank 2</v>
          </cell>
        </row>
        <row r="2209">
          <cell r="B2209" t="str">
            <v>W2838</v>
          </cell>
          <cell r="C2209" t="str">
            <v>Agua Caliente Solar - Block 5</v>
          </cell>
        </row>
        <row r="2210">
          <cell r="B2210" t="str">
            <v>W2839</v>
          </cell>
          <cell r="C2210" t="str">
            <v>Salt Palace Solar Generation Plant - Salt Palace South Unit</v>
          </cell>
        </row>
        <row r="2211">
          <cell r="B2211" t="str">
            <v>W2840</v>
          </cell>
          <cell r="C2211" t="str">
            <v>Industry Metrolink PV 1 - Industry Metrolink PV 1</v>
          </cell>
        </row>
        <row r="2212">
          <cell r="B2212" t="str">
            <v>W2841</v>
          </cell>
          <cell r="C2212" t="str">
            <v>Mesquite Solar 1 (7) - Mesquite Solar 1 (7)</v>
          </cell>
        </row>
        <row r="2213">
          <cell r="B2213" t="str">
            <v>W2842</v>
          </cell>
          <cell r="C2213" t="str">
            <v>Sierra Pacific Sonora - SPI Sonora Onsite Load</v>
          </cell>
        </row>
        <row r="2214">
          <cell r="B2214" t="str">
            <v>W2843</v>
          </cell>
          <cell r="C2214" t="str">
            <v>IVSC1 - Imperial Valley Solar Company (IVSC) 1, LLC</v>
          </cell>
        </row>
        <row r="2215">
          <cell r="B2215" t="str">
            <v>W2844</v>
          </cell>
          <cell r="C2215" t="str">
            <v>Agua Caliente Solar - Block 6</v>
          </cell>
        </row>
        <row r="2216">
          <cell r="B2216" t="str">
            <v>W2845</v>
          </cell>
          <cell r="C2216" t="str">
            <v>Burbank - IKEA #160 - Burbank - IKEA #160</v>
          </cell>
        </row>
        <row r="2217">
          <cell r="B2217" t="str">
            <v>W2846</v>
          </cell>
          <cell r="C2217" t="str">
            <v>San Diego Gas &amp; Electric-PSMA - SDG&amp;E-Pacific Station Masters Association</v>
          </cell>
        </row>
        <row r="2218">
          <cell r="B2218" t="str">
            <v>W2847</v>
          </cell>
          <cell r="C2218" t="str">
            <v>California Valley Solar Ranch - Block1</v>
          </cell>
        </row>
        <row r="2219">
          <cell r="B2219" t="str">
            <v>W2848</v>
          </cell>
          <cell r="C2219" t="str">
            <v>Ameresco Butte - Ameresco Butte County</v>
          </cell>
        </row>
        <row r="2220">
          <cell r="B2220" t="str">
            <v>W2849</v>
          </cell>
          <cell r="C2220" t="str">
            <v>SPV_AGG - SVP AGG 0_10_07_03</v>
          </cell>
        </row>
        <row r="2221">
          <cell r="B2221" t="str">
            <v>W2850</v>
          </cell>
          <cell r="C2221" t="str">
            <v>SPV_AGG - SPV Agg 0_10_06_02</v>
          </cell>
        </row>
        <row r="2222">
          <cell r="B2222" t="str">
            <v>W2851</v>
          </cell>
          <cell r="C2222" t="str">
            <v>SPV_AGG - SPV_AGG 0_10_05_01</v>
          </cell>
        </row>
        <row r="2223">
          <cell r="B2223" t="str">
            <v>W2852</v>
          </cell>
          <cell r="C2223" t="str">
            <v>SPV_AGG - SPV Agg 0_10_0543_01</v>
          </cell>
        </row>
        <row r="2224">
          <cell r="B2224" t="str">
            <v>W2853</v>
          </cell>
          <cell r="C2224" t="str">
            <v>LPV_AGG - LPV Agg 10_100_05_01</v>
          </cell>
        </row>
        <row r="2225">
          <cell r="B2225" t="str">
            <v>W2854</v>
          </cell>
          <cell r="C2225" t="str">
            <v>LPV_AGG - LPV Agg 10_100_07_02</v>
          </cell>
        </row>
        <row r="2226">
          <cell r="B2226" t="str">
            <v>W2855</v>
          </cell>
          <cell r="C2226" t="str">
            <v>LPV_AGG - LPV Agg 100_250_10_01</v>
          </cell>
        </row>
        <row r="2227">
          <cell r="B2227" t="str">
            <v>W2856</v>
          </cell>
          <cell r="C2227" t="str">
            <v>Red Bluff Joint Union High School - Red Bluff 1</v>
          </cell>
        </row>
        <row r="2228">
          <cell r="B2228" t="str">
            <v>W2857</v>
          </cell>
          <cell r="C2228" t="str">
            <v>Red Bluff Joint Union High School - Red Bluff 2</v>
          </cell>
        </row>
        <row r="2229">
          <cell r="B2229" t="str">
            <v>W2858</v>
          </cell>
          <cell r="C2229" t="str">
            <v>Red Bluff Joint Union High School - Red Bluff 3</v>
          </cell>
        </row>
        <row r="2230">
          <cell r="B2230" t="str">
            <v>W2859</v>
          </cell>
          <cell r="C2230" t="str">
            <v>Red Bluff Joint Union High School - Red Bluff 4</v>
          </cell>
        </row>
        <row r="2231">
          <cell r="B2231" t="str">
            <v>W2860</v>
          </cell>
          <cell r="C2231" t="str">
            <v>Red Bluff Joint Union High School - Red Bluff 5</v>
          </cell>
        </row>
        <row r="2232">
          <cell r="B2232" t="str">
            <v>W2861</v>
          </cell>
          <cell r="C2232" t="str">
            <v>Red Bluff Joint Union High School - Red Bluff Salisbury</v>
          </cell>
        </row>
        <row r="2233">
          <cell r="B2233" t="str">
            <v>W2862</v>
          </cell>
          <cell r="C2233" t="str">
            <v>Adelanto Switching Station - Adelanto Solar Project</v>
          </cell>
        </row>
        <row r="2234">
          <cell r="B2234" t="str">
            <v>W2863</v>
          </cell>
          <cell r="C2234" t="str">
            <v>Cimarron Elementary - PSD - 05CM</v>
          </cell>
        </row>
        <row r="2235">
          <cell r="B2235" t="str">
            <v>W2864</v>
          </cell>
          <cell r="C2235" t="str">
            <v>Palmdale Learning Plaza - PSD-16PL</v>
          </cell>
        </row>
        <row r="2236">
          <cell r="B2236" t="str">
            <v>W2865</v>
          </cell>
          <cell r="C2236" t="str">
            <v>Tumbleweed Elementary School - PSD-20T1</v>
          </cell>
        </row>
        <row r="2237">
          <cell r="B2237" t="str">
            <v>W2866</v>
          </cell>
          <cell r="C2237" t="str">
            <v>PGE-SPO-G21 - PGE-SPO-G21</v>
          </cell>
        </row>
        <row r="2238">
          <cell r="B2238" t="str">
            <v>W2867</v>
          </cell>
          <cell r="C2238" t="str">
            <v>PGE-SPO-G22 - PGE-SPO-G22</v>
          </cell>
        </row>
        <row r="2239">
          <cell r="B2239" t="str">
            <v>W2868</v>
          </cell>
          <cell r="C2239" t="str">
            <v>L-8 Solar Project - L-8, LLC</v>
          </cell>
        </row>
        <row r="2240">
          <cell r="B2240" t="str">
            <v>W2869</v>
          </cell>
          <cell r="C2240" t="str">
            <v>Mountain Air Wind Projects - Mountain Air Wind Projects</v>
          </cell>
        </row>
        <row r="2241">
          <cell r="B2241" t="str">
            <v>W2870</v>
          </cell>
          <cell r="C2241" t="str">
            <v>J Bar 9 Ranch - J Bar 9 Ranch</v>
          </cell>
        </row>
        <row r="2242">
          <cell r="B2242" t="str">
            <v>W2871</v>
          </cell>
          <cell r="C2242" t="str">
            <v>Mesquite Solar 1 (8) - Mesquite Solar 1 (8)</v>
          </cell>
        </row>
        <row r="2243">
          <cell r="B2243" t="str">
            <v>W2872</v>
          </cell>
          <cell r="C2243" t="str">
            <v>Alpine Solar - NRG Solar Alpine</v>
          </cell>
        </row>
        <row r="2244">
          <cell r="B2244" t="str">
            <v>W2873</v>
          </cell>
          <cell r="C2244" t="str">
            <v>Burbank 3</v>
          </cell>
        </row>
        <row r="2245">
          <cell r="B2245" t="str">
            <v>W2874</v>
          </cell>
          <cell r="C2245" t="str">
            <v>NRG Solar Borrego I - NRG Solar Borrego I</v>
          </cell>
        </row>
        <row r="2246">
          <cell r="B2246" t="str">
            <v>W2875</v>
          </cell>
          <cell r="C2246" t="str">
            <v>Rocky Reach Hydroelectric Project - C1</v>
          </cell>
        </row>
        <row r="2247">
          <cell r="B2247" t="str">
            <v>W2875</v>
          </cell>
          <cell r="C2247" t="str">
            <v>Rocky Reach Hydroelectric Project - C1</v>
          </cell>
        </row>
        <row r="2248">
          <cell r="B2248" t="str">
            <v>W2875</v>
          </cell>
          <cell r="C2248" t="str">
            <v>Rocky Reach Hydroelectric Project - C1</v>
          </cell>
        </row>
        <row r="2249">
          <cell r="B2249" t="str">
            <v>W2875</v>
          </cell>
          <cell r="C2249" t="str">
            <v>Rocky Reach Hydroelectric Project - C1</v>
          </cell>
        </row>
        <row r="2250">
          <cell r="B2250" t="str">
            <v>W2875</v>
          </cell>
          <cell r="C2250" t="str">
            <v>Rocky Reach Hydroelectric Project - C1</v>
          </cell>
        </row>
        <row r="2251">
          <cell r="B2251" t="str">
            <v>W2876</v>
          </cell>
          <cell r="C2251" t="str">
            <v>Rocky Reach Hydroelectric Project - C2</v>
          </cell>
        </row>
        <row r="2252">
          <cell r="B2252" t="str">
            <v>W2876</v>
          </cell>
          <cell r="C2252" t="str">
            <v>Rocky Reach Hydroelectric Project - C2</v>
          </cell>
        </row>
        <row r="2253">
          <cell r="B2253" t="str">
            <v>W2876</v>
          </cell>
          <cell r="C2253" t="str">
            <v>Rocky Reach Hydroelectric Project - C2</v>
          </cell>
        </row>
        <row r="2254">
          <cell r="B2254" t="str">
            <v>W2876</v>
          </cell>
          <cell r="C2254" t="str">
            <v>Rocky Reach Hydroelectric Project - C2</v>
          </cell>
        </row>
        <row r="2255">
          <cell r="B2255" t="str">
            <v>W2876</v>
          </cell>
          <cell r="C2255" t="str">
            <v>Rocky Reach Hydroelectric Project - C2</v>
          </cell>
        </row>
        <row r="2256">
          <cell r="B2256" t="str">
            <v>W2877</v>
          </cell>
          <cell r="C2256" t="str">
            <v>Rocky Reach Hydroelectric Project - C3</v>
          </cell>
        </row>
        <row r="2257">
          <cell r="B2257" t="str">
            <v>W2877</v>
          </cell>
          <cell r="C2257" t="str">
            <v>Rocky Reach Hydroelectric Project - C3</v>
          </cell>
        </row>
        <row r="2258">
          <cell r="B2258" t="str">
            <v>W2877</v>
          </cell>
          <cell r="C2258" t="str">
            <v>Rocky Reach Hydroelectric Project - C3</v>
          </cell>
        </row>
        <row r="2259">
          <cell r="B2259" t="str">
            <v>W2877</v>
          </cell>
          <cell r="C2259" t="str">
            <v>Rocky Reach Hydroelectric Project - C3</v>
          </cell>
        </row>
        <row r="2260">
          <cell r="B2260" t="str">
            <v>W2877</v>
          </cell>
          <cell r="C2260" t="str">
            <v>Rocky Reach Hydroelectric Project - C3</v>
          </cell>
        </row>
        <row r="2261">
          <cell r="B2261" t="str">
            <v>W2878</v>
          </cell>
          <cell r="C2261" t="str">
            <v>Rocky Reach Hydroelectric Project - C4</v>
          </cell>
        </row>
        <row r="2262">
          <cell r="B2262" t="str">
            <v>W2878</v>
          </cell>
          <cell r="C2262" t="str">
            <v>Rocky Reach Hydroelectric Project - C4</v>
          </cell>
        </row>
        <row r="2263">
          <cell r="B2263" t="str">
            <v>W2878</v>
          </cell>
          <cell r="C2263" t="str">
            <v>Rocky Reach Hydroelectric Project - C4</v>
          </cell>
        </row>
        <row r="2264">
          <cell r="B2264" t="str">
            <v>W2878</v>
          </cell>
          <cell r="C2264" t="str">
            <v>Rocky Reach Hydroelectric Project - C4</v>
          </cell>
        </row>
        <row r="2265">
          <cell r="B2265" t="str">
            <v>W2878</v>
          </cell>
          <cell r="C2265" t="str">
            <v>Rocky Reach Hydroelectric Project - C4</v>
          </cell>
        </row>
        <row r="2266">
          <cell r="B2266" t="str">
            <v>W2879</v>
          </cell>
          <cell r="C2266" t="str">
            <v>Rocky Reach Hydroelectric Project - C5</v>
          </cell>
        </row>
        <row r="2267">
          <cell r="B2267" t="str">
            <v>W2879</v>
          </cell>
          <cell r="C2267" t="str">
            <v>Rocky Reach Hydroelectric Project - C5</v>
          </cell>
        </row>
        <row r="2268">
          <cell r="B2268" t="str">
            <v>W2879</v>
          </cell>
          <cell r="C2268" t="str">
            <v>Rocky Reach Hydroelectric Project - C5</v>
          </cell>
        </row>
        <row r="2269">
          <cell r="B2269" t="str">
            <v>W2879</v>
          </cell>
          <cell r="C2269" t="str">
            <v>Rocky Reach Hydroelectric Project - C5</v>
          </cell>
        </row>
        <row r="2270">
          <cell r="B2270" t="str">
            <v>W2879</v>
          </cell>
          <cell r="C2270" t="str">
            <v>Rocky Reach Hydroelectric Project - C5</v>
          </cell>
        </row>
        <row r="2271">
          <cell r="B2271" t="str">
            <v>W2880</v>
          </cell>
          <cell r="C2271" t="str">
            <v>Rocky Reach Hydroelectric Project - C6</v>
          </cell>
        </row>
        <row r="2272">
          <cell r="B2272" t="str">
            <v>W2880</v>
          </cell>
          <cell r="C2272" t="str">
            <v>Rocky Reach Hydroelectric Project - C6</v>
          </cell>
        </row>
        <row r="2273">
          <cell r="B2273" t="str">
            <v>W2880</v>
          </cell>
          <cell r="C2273" t="str">
            <v>Rocky Reach Hydroelectric Project - C6</v>
          </cell>
        </row>
        <row r="2274">
          <cell r="B2274" t="str">
            <v>W2880</v>
          </cell>
          <cell r="C2274" t="str">
            <v>Rocky Reach Hydroelectric Project - C6</v>
          </cell>
        </row>
        <row r="2275">
          <cell r="B2275" t="str">
            <v>W2880</v>
          </cell>
          <cell r="C2275" t="str">
            <v>Rocky Reach Hydroelectric Project - C6</v>
          </cell>
        </row>
        <row r="2276">
          <cell r="B2276" t="str">
            <v>W2881</v>
          </cell>
          <cell r="C2276" t="str">
            <v>Rocky Reach Hydroelectric Project - C7</v>
          </cell>
        </row>
        <row r="2277">
          <cell r="B2277" t="str">
            <v>W2881</v>
          </cell>
          <cell r="C2277" t="str">
            <v>Rocky Reach Hydroelectric Project - C7</v>
          </cell>
        </row>
        <row r="2278">
          <cell r="B2278" t="str">
            <v>W2881</v>
          </cell>
          <cell r="C2278" t="str">
            <v>Rocky Reach Hydroelectric Project - C7</v>
          </cell>
        </row>
        <row r="2279">
          <cell r="B2279" t="str">
            <v>W2881</v>
          </cell>
          <cell r="C2279" t="str">
            <v>Rocky Reach Hydroelectric Project - C7</v>
          </cell>
        </row>
        <row r="2280">
          <cell r="B2280" t="str">
            <v>W2881</v>
          </cell>
          <cell r="C2280" t="str">
            <v>Rocky Reach Hydroelectric Project - C7</v>
          </cell>
        </row>
        <row r="2281">
          <cell r="B2281" t="str">
            <v>W2882</v>
          </cell>
          <cell r="C2281" t="str">
            <v>Rocky Reach Hydroelectric Project - C8</v>
          </cell>
        </row>
        <row r="2282">
          <cell r="B2282" t="str">
            <v>W2882</v>
          </cell>
          <cell r="C2282" t="str">
            <v>Rocky Reach Hydroelectric Project - C8</v>
          </cell>
        </row>
        <row r="2283">
          <cell r="B2283" t="str">
            <v>W2882</v>
          </cell>
          <cell r="C2283" t="str">
            <v>Rocky Reach Hydroelectric Project - C8</v>
          </cell>
        </row>
        <row r="2284">
          <cell r="B2284" t="str">
            <v>W2882</v>
          </cell>
          <cell r="C2284" t="str">
            <v>Rocky Reach Hydroelectric Project - C8</v>
          </cell>
        </row>
        <row r="2285">
          <cell r="B2285" t="str">
            <v>W2882</v>
          </cell>
          <cell r="C2285" t="str">
            <v>Rocky Reach Hydroelectric Project - C8</v>
          </cell>
        </row>
        <row r="2286">
          <cell r="B2286" t="str">
            <v>W2883</v>
          </cell>
          <cell r="C2286" t="str">
            <v>Rocky Reach Hydroelectric Project - C9</v>
          </cell>
        </row>
        <row r="2287">
          <cell r="B2287" t="str">
            <v>W2883</v>
          </cell>
          <cell r="C2287" t="str">
            <v>Rocky Reach Hydroelectric Project - C9</v>
          </cell>
        </row>
        <row r="2288">
          <cell r="B2288" t="str">
            <v>W2883</v>
          </cell>
          <cell r="C2288" t="str">
            <v>Rocky Reach Hydroelectric Project - C9</v>
          </cell>
        </row>
        <row r="2289">
          <cell r="B2289" t="str">
            <v>W2883</v>
          </cell>
          <cell r="C2289" t="str">
            <v>Rocky Reach Hydroelectric Project - C9</v>
          </cell>
        </row>
        <row r="2290">
          <cell r="B2290" t="str">
            <v>W2883</v>
          </cell>
          <cell r="C2290" t="str">
            <v>Rocky Reach Hydroelectric Project - C9</v>
          </cell>
        </row>
        <row r="2291">
          <cell r="B2291" t="str">
            <v>W2884</v>
          </cell>
          <cell r="C2291" t="str">
            <v>Rocky Reach Hydroelectric Project - C10</v>
          </cell>
        </row>
        <row r="2292">
          <cell r="B2292" t="str">
            <v>W2884</v>
          </cell>
          <cell r="C2292" t="str">
            <v>Rocky Reach Hydroelectric Project - C10</v>
          </cell>
        </row>
        <row r="2293">
          <cell r="B2293" t="str">
            <v>W2884</v>
          </cell>
          <cell r="C2293" t="str">
            <v>Rocky Reach Hydroelectric Project - C10</v>
          </cell>
        </row>
        <row r="2294">
          <cell r="B2294" t="str">
            <v>W2884</v>
          </cell>
          <cell r="C2294" t="str">
            <v>Rocky Reach Hydroelectric Project - C10</v>
          </cell>
        </row>
        <row r="2295">
          <cell r="B2295" t="str">
            <v>W2884</v>
          </cell>
          <cell r="C2295" t="str">
            <v>Rocky Reach Hydroelectric Project - C10</v>
          </cell>
        </row>
        <row r="2296">
          <cell r="B2296" t="str">
            <v>W2885</v>
          </cell>
          <cell r="C2296" t="str">
            <v>SEPV 1 - SEPV1</v>
          </cell>
        </row>
        <row r="2297">
          <cell r="B2297" t="str">
            <v>W2886</v>
          </cell>
          <cell r="C2297" t="str">
            <v>SEPV 2 - SEPV 2</v>
          </cell>
        </row>
        <row r="2298">
          <cell r="B2298" t="str">
            <v>W2887</v>
          </cell>
          <cell r="C2298" t="str">
            <v>San Dimas Technology and Development Center - San Dimas Technology and Development Center</v>
          </cell>
        </row>
        <row r="2299">
          <cell r="B2299" t="str">
            <v>W2888</v>
          </cell>
          <cell r="C2299" t="str">
            <v>Sonoma Central Landfill Phase I - Sonoma Central Landfill Phase I</v>
          </cell>
        </row>
        <row r="2300">
          <cell r="B2300" t="str">
            <v>W2889</v>
          </cell>
          <cell r="C2300" t="str">
            <v>OSPV 2011</v>
          </cell>
        </row>
        <row r="2301">
          <cell r="B2301" t="str">
            <v>W2890</v>
          </cell>
          <cell r="C2301" t="str">
            <v>Escondido - Escondido-City Hall</v>
          </cell>
        </row>
        <row r="2302">
          <cell r="B2302" t="str">
            <v>W2891</v>
          </cell>
          <cell r="C2302" t="str">
            <v>Escondido - Escondido-East Valley Community Center</v>
          </cell>
        </row>
        <row r="2303">
          <cell r="B2303" t="str">
            <v>W2892</v>
          </cell>
          <cell r="C2303" t="str">
            <v>Escondido - Escondido-Fire Station</v>
          </cell>
        </row>
        <row r="2304">
          <cell r="B2304" t="str">
            <v>W2893</v>
          </cell>
          <cell r="C2304" t="str">
            <v>Escondido - Escondido-Kit Carson 1</v>
          </cell>
        </row>
        <row r="2305">
          <cell r="B2305" t="str">
            <v>W2894</v>
          </cell>
          <cell r="C2305" t="str">
            <v>Escondido - Escondido-Kit Carson 2</v>
          </cell>
        </row>
        <row r="2306">
          <cell r="B2306" t="str">
            <v>W2895</v>
          </cell>
          <cell r="C2306" t="str">
            <v>Escondido - Escondido-Kit Carson 3</v>
          </cell>
        </row>
        <row r="2307">
          <cell r="B2307" t="str">
            <v>W2896</v>
          </cell>
          <cell r="C2307" t="str">
            <v>Escondido - Escondido-Police &amp; Fire</v>
          </cell>
        </row>
        <row r="2308">
          <cell r="B2308" t="str">
            <v>W2898</v>
          </cell>
          <cell r="C2308" t="str">
            <v>Rim Rock - Rim Rock Energy</v>
          </cell>
        </row>
        <row r="2309">
          <cell r="B2309" t="str">
            <v>W2899</v>
          </cell>
          <cell r="C2309" t="str">
            <v>Aerojet-General Corporation - AerojetPh1</v>
          </cell>
        </row>
        <row r="2310">
          <cell r="B2310" t="str">
            <v>W2900</v>
          </cell>
          <cell r="C2310" t="str">
            <v>Halkirk I Wind Faciltiy - Halkirk I Wind Faciltiy</v>
          </cell>
        </row>
        <row r="2311">
          <cell r="B2311" t="str">
            <v>W2901</v>
          </cell>
          <cell r="C2311" t="str">
            <v>Aerojet-General Corporation - AerojetPH2</v>
          </cell>
        </row>
        <row r="2312">
          <cell r="B2312" t="str">
            <v>W2902</v>
          </cell>
          <cell r="C2312" t="str">
            <v>Intel Corporation - Intel</v>
          </cell>
        </row>
        <row r="2313">
          <cell r="B2313" t="str">
            <v>W2903</v>
          </cell>
          <cell r="C2313" t="str">
            <v>U.S. National Leasing, LLC - Depot Park 1</v>
          </cell>
        </row>
        <row r="2314">
          <cell r="B2314" t="str">
            <v>W2904</v>
          </cell>
          <cell r="C2314" t="str">
            <v>Alta Wind IX - Alta 9</v>
          </cell>
        </row>
        <row r="2315">
          <cell r="B2315" t="str">
            <v>W2905</v>
          </cell>
          <cell r="C2315" t="str">
            <v>Alta Wind VII - Alta 7</v>
          </cell>
        </row>
        <row r="2316">
          <cell r="B2316" t="str">
            <v>W2906</v>
          </cell>
          <cell r="C2316" t="str">
            <v>Palouse Wind, LLC - Palouse Wind</v>
          </cell>
        </row>
        <row r="2317">
          <cell r="B2317" t="str">
            <v>W2908</v>
          </cell>
          <cell r="C2317" t="str">
            <v>SPV_AGG - SPV Agg 0_10_06_03</v>
          </cell>
        </row>
        <row r="2318">
          <cell r="B2318" t="str">
            <v>W2909</v>
          </cell>
          <cell r="C2318" t="str">
            <v>LPV_AGG - LPV Agg 100_250_0967_01</v>
          </cell>
        </row>
        <row r="2319">
          <cell r="B2319" t="str">
            <v>W2912</v>
          </cell>
          <cell r="C2319" t="str">
            <v>King Estate - King Estate Solar Project</v>
          </cell>
        </row>
        <row r="2320">
          <cell r="B2320" t="str">
            <v>W2913</v>
          </cell>
          <cell r="C2320" t="str">
            <v>City of Galt - City of Galt</v>
          </cell>
        </row>
        <row r="2321">
          <cell r="B2321" t="str">
            <v>W2914</v>
          </cell>
          <cell r="C2321" t="str">
            <v>Sacramento County Water Agency - Vineyard Water Treatment Plant Solar Array</v>
          </cell>
        </row>
        <row r="2322">
          <cell r="B2322" t="str">
            <v>W2915</v>
          </cell>
          <cell r="C2322" t="str">
            <v>Regional Park Ltd - Granite Regional Park</v>
          </cell>
        </row>
        <row r="2323">
          <cell r="B2323" t="str">
            <v>W2916</v>
          </cell>
          <cell r="C2323" t="str">
            <v>City of Sacramento South Area Corporation Yard - CSSACY</v>
          </cell>
        </row>
        <row r="2324">
          <cell r="B2324" t="str">
            <v>W2917</v>
          </cell>
          <cell r="C2324" t="str">
            <v>Nove Power Plant - GEN 2</v>
          </cell>
        </row>
        <row r="2325">
          <cell r="B2325" t="str">
            <v>W2918</v>
          </cell>
          <cell r="C2325" t="str">
            <v>PGE-SPO-G23 - PGE-SPO-G23</v>
          </cell>
        </row>
        <row r="2326">
          <cell r="B2326" t="str">
            <v>W2919</v>
          </cell>
          <cell r="C2326" t="str">
            <v>PGE-SPO-G24 - PGE-SPO-G24</v>
          </cell>
        </row>
        <row r="2327">
          <cell r="B2327" t="str">
            <v>W2920</v>
          </cell>
          <cell r="C2327" t="str">
            <v>COA Intl Airport Ph III - COA Intl Airport Ph III</v>
          </cell>
        </row>
        <row r="2328">
          <cell r="B2328" t="str">
            <v>W2921</v>
          </cell>
          <cell r="C2328" t="str">
            <v>California ISO-MSA Parking Lot - CalISOPrknLot</v>
          </cell>
        </row>
        <row r="2329">
          <cell r="B2329" t="str">
            <v>W2922</v>
          </cell>
          <cell r="C2329" t="str">
            <v>California ISO- MSB Rooftop - CalISORoof</v>
          </cell>
        </row>
        <row r="2330">
          <cell r="B2330" t="str">
            <v>W2923</v>
          </cell>
          <cell r="C2330" t="str">
            <v>GRIDLEY MAIN 1 - GRIDLEY MAIN 1</v>
          </cell>
        </row>
        <row r="2331">
          <cell r="B2331" t="str">
            <v>W2924</v>
          </cell>
          <cell r="C2331" t="str">
            <v>GRIDLEY MAIN 2 - GRIDLEY MAIN 2</v>
          </cell>
        </row>
        <row r="2332">
          <cell r="B2332" t="str">
            <v>W2925</v>
          </cell>
          <cell r="C2332" t="str">
            <v>Agua Caliente Solar - Block 7</v>
          </cell>
        </row>
        <row r="2333">
          <cell r="B2333" t="str">
            <v>W2926</v>
          </cell>
          <cell r="C2333" t="str">
            <v>U.S. National Leasing, LLC (Depot Park II) - Depot Park Phase 2</v>
          </cell>
        </row>
        <row r="2334">
          <cell r="B2334" t="str">
            <v>W2930</v>
          </cell>
          <cell r="C2334" t="str">
            <v>Walmart Stores, Inc. #2735 - Walmart Florin</v>
          </cell>
        </row>
        <row r="2335">
          <cell r="B2335" t="str">
            <v>W2931</v>
          </cell>
          <cell r="C2335" t="str">
            <v>Walmart #5192 - Walmart 5192</v>
          </cell>
        </row>
        <row r="2336">
          <cell r="B2336" t="str">
            <v>W2933</v>
          </cell>
          <cell r="C2336" t="str">
            <v>Kohl's Department Stores, Inc. Riley St, Folsom - Kohl's Riley St. Folsom</v>
          </cell>
        </row>
        <row r="2337">
          <cell r="B2337" t="str">
            <v>W2934</v>
          </cell>
          <cell r="C2337" t="str">
            <v>City of Sacramento Dev. Serv/Police Offices - COS Development Services/Police Office</v>
          </cell>
        </row>
        <row r="2338">
          <cell r="B2338" t="str">
            <v>W2935</v>
          </cell>
          <cell r="C2338" t="str">
            <v>City of Sacramento Meadowview Corporation Yard - City of Sacramento Meadowview Corporation Yard</v>
          </cell>
        </row>
        <row r="2339">
          <cell r="B2339" t="str">
            <v>W2936</v>
          </cell>
          <cell r="C2339" t="str">
            <v>Walmart Stores, Inc. #3712 - Walmart Stores, Inc. 3712</v>
          </cell>
        </row>
        <row r="2340">
          <cell r="B2340" t="str">
            <v>W2937</v>
          </cell>
          <cell r="C2340" t="str">
            <v>Twin Trees Land Company - Twin Trees Land Company</v>
          </cell>
        </row>
        <row r="2341">
          <cell r="B2341" t="str">
            <v>W2938</v>
          </cell>
          <cell r="C2341" t="str">
            <v>Kohl's Department Stores, Inc. Antelope Rd - Kohl's Dept. Stores, Inc. Antelope</v>
          </cell>
        </row>
        <row r="2342">
          <cell r="B2342" t="str">
            <v>W2939</v>
          </cell>
          <cell r="C2342" t="str">
            <v>Jesuit High School Sacramento - Jesuit High School</v>
          </cell>
        </row>
        <row r="2343">
          <cell r="B2343" t="str">
            <v>W2940</v>
          </cell>
          <cell r="C2343" t="str">
            <v>Jesuit High School Sacramento- Science Bldg - Jesuit High School Sacramento- Science Bldg</v>
          </cell>
        </row>
        <row r="2344">
          <cell r="B2344" t="str">
            <v>W2941</v>
          </cell>
          <cell r="C2344" t="str">
            <v>Jesuit High School Sacramento Student Life Center - Jesuit High School Sac. Student Life Center</v>
          </cell>
        </row>
        <row r="2345">
          <cell r="B2345" t="str">
            <v>W2942</v>
          </cell>
          <cell r="C2345" t="str">
            <v>St. Francis High School - St. Francis High School</v>
          </cell>
        </row>
        <row r="2346">
          <cell r="B2346" t="str">
            <v>W2943</v>
          </cell>
          <cell r="C2346" t="str">
            <v>Copper Mountain Solar 2 - CMS 2 (2)</v>
          </cell>
        </row>
        <row r="2347">
          <cell r="B2347" t="str">
            <v>W2945</v>
          </cell>
          <cell r="C2347" t="str">
            <v>Kaiser Downey Medical - KSR07</v>
          </cell>
        </row>
        <row r="2348">
          <cell r="B2348" t="str">
            <v>W2945</v>
          </cell>
          <cell r="C2348" t="str">
            <v>Kaiser Downey Medical - KSR07</v>
          </cell>
        </row>
        <row r="2349">
          <cell r="B2349" t="str">
            <v>W2946</v>
          </cell>
          <cell r="C2349" t="str">
            <v>SRNM2012-I-01 - SRNM2012-I-01</v>
          </cell>
        </row>
        <row r="2350">
          <cell r="B2350" t="str">
            <v>W2947</v>
          </cell>
          <cell r="C2350" t="str">
            <v>Kaiser Irvine - KSR02</v>
          </cell>
        </row>
        <row r="2351">
          <cell r="B2351" t="str">
            <v>W2947</v>
          </cell>
          <cell r="C2351" t="str">
            <v>Kaiser Irvine - KSR02</v>
          </cell>
        </row>
        <row r="2352">
          <cell r="B2352" t="str">
            <v>W2948</v>
          </cell>
          <cell r="C2352" t="str">
            <v>RPU PV 2012 Group 2 - RPU PV 2012 Group 2</v>
          </cell>
        </row>
        <row r="2353">
          <cell r="B2353" t="str">
            <v>W2949</v>
          </cell>
          <cell r="C2353" t="str">
            <v>Pacific Cruise Ship Terminals Berth 93 - SIP964652</v>
          </cell>
        </row>
        <row r="2354">
          <cell r="B2354" t="str">
            <v>W2950</v>
          </cell>
          <cell r="C2354" t="str">
            <v>13550 Paxton St - Costco - Pacoima 1071</v>
          </cell>
        </row>
        <row r="2355">
          <cell r="B2355" t="str">
            <v>W2951</v>
          </cell>
          <cell r="C2355" t="str">
            <v>5400 Van Nuys Bl - Keyes - SIP973477</v>
          </cell>
        </row>
        <row r="2356">
          <cell r="B2356" t="str">
            <v>W2952</v>
          </cell>
          <cell r="C2356" t="str">
            <v>6100 Woodley Av - SIP906178A</v>
          </cell>
        </row>
        <row r="2357">
          <cell r="B2357" t="str">
            <v>W2953</v>
          </cell>
          <cell r="C2357" t="str">
            <v>8140 Vanalden Av - Grover Cleveland High School-SIP881193</v>
          </cell>
        </row>
        <row r="2358">
          <cell r="B2358" t="str">
            <v>W2956</v>
          </cell>
          <cell r="C2358" t="str">
            <v>1420 Coil Ave B - SIP1006767</v>
          </cell>
        </row>
        <row r="2359">
          <cell r="B2359" t="str">
            <v>W2957</v>
          </cell>
          <cell r="C2359" t="str">
            <v>6850 Topanga Blvd - SIP881186</v>
          </cell>
        </row>
        <row r="2360">
          <cell r="B2360" t="str">
            <v>W2959</v>
          </cell>
          <cell r="C2360" t="str">
            <v>4570 Griffin Av - SIP989224</v>
          </cell>
        </row>
        <row r="2361">
          <cell r="B2361" t="str">
            <v>W2960</v>
          </cell>
          <cell r="C2361" t="str">
            <v>Sonoma Central Landfill Phase II - Sonoma Central Landfill Phase II</v>
          </cell>
        </row>
        <row r="2362">
          <cell r="B2362" t="str">
            <v>W2961</v>
          </cell>
          <cell r="C2362" t="str">
            <v>4005 Crenshaw Blvd - SIP906377</v>
          </cell>
        </row>
        <row r="2363">
          <cell r="B2363" t="str">
            <v>W2963</v>
          </cell>
          <cell r="C2363" t="str">
            <v>Green Acres Solar Facility 1 - SEAI Twin Cities 1</v>
          </cell>
        </row>
        <row r="2364">
          <cell r="B2364" t="str">
            <v>W2964</v>
          </cell>
          <cell r="C2364" t="str">
            <v>1527 Lakme Ave - SIP881171</v>
          </cell>
        </row>
        <row r="2365">
          <cell r="B2365" t="str">
            <v>W2965</v>
          </cell>
          <cell r="C2365" t="str">
            <v>Green Acres Solar Facility 2 - SEAI Twin Cities 2</v>
          </cell>
        </row>
        <row r="2366">
          <cell r="B2366" t="str">
            <v>W2966</v>
          </cell>
          <cell r="C2366" t="str">
            <v>2151 N. Soto St - SIP881197</v>
          </cell>
        </row>
        <row r="2367">
          <cell r="B2367" t="str">
            <v>W2967</v>
          </cell>
          <cell r="C2367" t="str">
            <v>2930 Fletcher Dr - Los Angeles City College NE Campus SIP850636</v>
          </cell>
        </row>
        <row r="2368">
          <cell r="B2368" t="str">
            <v>W2968</v>
          </cell>
          <cell r="C2368" t="str">
            <v>Solwatt, LLC - Solwatt, LLC</v>
          </cell>
        </row>
        <row r="2369">
          <cell r="B2369" t="str">
            <v>W2969</v>
          </cell>
          <cell r="C2369" t="str">
            <v>San Rafael Airport - San Rafael Airport</v>
          </cell>
        </row>
        <row r="2370">
          <cell r="B2370" t="str">
            <v>W2970</v>
          </cell>
          <cell r="C2370" t="str">
            <v>Glendale Community College - Glen Solar 1 - Solar Parking Roof</v>
          </cell>
        </row>
        <row r="2371">
          <cell r="B2371" t="str">
            <v>W2971</v>
          </cell>
          <cell r="C2371" t="str">
            <v>ABEC Bidart-Stockdale LLC - ABEC Bidart-Stockdale LLC</v>
          </cell>
        </row>
        <row r="2372">
          <cell r="B2372" t="str">
            <v>W2972</v>
          </cell>
          <cell r="C2372" t="str">
            <v>RE McKenzie 1 - RE McKenzie 1</v>
          </cell>
        </row>
        <row r="2373">
          <cell r="B2373" t="str">
            <v>W2973</v>
          </cell>
          <cell r="C2373" t="str">
            <v>RE McKenzie 2 - RE McKenzie 2</v>
          </cell>
        </row>
        <row r="2374">
          <cell r="B2374" t="str">
            <v>W2974</v>
          </cell>
          <cell r="C2374" t="str">
            <v>RE McKenzie 3 - RE McKenzie 3</v>
          </cell>
        </row>
        <row r="2375">
          <cell r="B2375" t="str">
            <v>W2975</v>
          </cell>
          <cell r="C2375" t="str">
            <v>RE McKenzie 4 - RE McKenzie 4</v>
          </cell>
        </row>
        <row r="2376">
          <cell r="B2376" t="str">
            <v>W2976</v>
          </cell>
          <cell r="C2376" t="str">
            <v>RE McKenzie 5 - RE McKenzie 5</v>
          </cell>
        </row>
        <row r="2377">
          <cell r="B2377" t="str">
            <v>W2977</v>
          </cell>
          <cell r="C2377" t="str">
            <v>RE McKenzie 6 - RE McKenzie 6</v>
          </cell>
        </row>
        <row r="2378">
          <cell r="B2378" t="str">
            <v>W2978</v>
          </cell>
          <cell r="C2378" t="str">
            <v>PGE-SPO-G25 - Mt Angel School Distict</v>
          </cell>
        </row>
        <row r="2379">
          <cell r="B2379" t="str">
            <v>W2979</v>
          </cell>
          <cell r="C2379" t="str">
            <v>Chino South Building E - San Antonio West Solar Rooftop</v>
          </cell>
        </row>
        <row r="2380">
          <cell r="B2380" t="str">
            <v>W2980</v>
          </cell>
          <cell r="C2380" t="str">
            <v>SB1_2012G1Solar - SB1_2012G1</v>
          </cell>
        </row>
        <row r="2381">
          <cell r="B2381" t="str">
            <v>W2981</v>
          </cell>
          <cell r="C2381" t="str">
            <v>PGE-SPO-G26 - PGE-SPO-G26</v>
          </cell>
        </row>
        <row r="2382">
          <cell r="B2382" t="str">
            <v>W2982</v>
          </cell>
          <cell r="C2382" t="str">
            <v>SB1_2007G1Solar - SB1_2007G1</v>
          </cell>
        </row>
        <row r="2383">
          <cell r="B2383" t="str">
            <v>W2983</v>
          </cell>
          <cell r="C2383" t="str">
            <v>SB1_2007G2solar - SB1_2007G2</v>
          </cell>
        </row>
        <row r="2384">
          <cell r="B2384" t="str">
            <v>W2984</v>
          </cell>
          <cell r="C2384" t="str">
            <v>SB1_2008G1solar - SB1_2008G1</v>
          </cell>
        </row>
        <row r="2385">
          <cell r="B2385" t="str">
            <v>W2985</v>
          </cell>
          <cell r="C2385" t="str">
            <v>SB1_2008G2solar - SB1_2008G2</v>
          </cell>
        </row>
        <row r="2386">
          <cell r="B2386" t="str">
            <v>W2986</v>
          </cell>
          <cell r="C2386" t="str">
            <v>SB1_2009G1solar - SB1_2009G1</v>
          </cell>
        </row>
        <row r="2387">
          <cell r="B2387" t="str">
            <v>W2987</v>
          </cell>
          <cell r="C2387" t="str">
            <v>SB1_2009G2solar - SB1_2009G2</v>
          </cell>
        </row>
        <row r="2388">
          <cell r="B2388" t="str">
            <v>W2988</v>
          </cell>
          <cell r="C2388" t="str">
            <v>SB1_2009G3solar - SB1_2009G3</v>
          </cell>
        </row>
        <row r="2389">
          <cell r="B2389" t="str">
            <v>W2989</v>
          </cell>
          <cell r="C2389" t="str">
            <v>SB1_2010G1solar - SB1_2010G1</v>
          </cell>
        </row>
        <row r="2390">
          <cell r="B2390" t="str">
            <v>W2990</v>
          </cell>
          <cell r="C2390" t="str">
            <v>SB1_2010G2solar - SB1_2010G2</v>
          </cell>
        </row>
        <row r="2391">
          <cell r="B2391" t="str">
            <v>W2991</v>
          </cell>
          <cell r="C2391" t="str">
            <v>SB1_2010G3solar - SB1_2010G3</v>
          </cell>
        </row>
        <row r="2392">
          <cell r="B2392" t="str">
            <v>W2992</v>
          </cell>
          <cell r="C2392" t="str">
            <v>SB1_2011G1solar - SB1_2011G1</v>
          </cell>
        </row>
        <row r="2393">
          <cell r="B2393" t="str">
            <v>W2993</v>
          </cell>
          <cell r="C2393" t="str">
            <v>SB1_2011G2solar - SB1_2011G2</v>
          </cell>
        </row>
        <row r="2394">
          <cell r="B2394" t="str">
            <v>W2994</v>
          </cell>
          <cell r="C2394" t="str">
            <v>SB1_2011G3solar - SB1_2011G3</v>
          </cell>
        </row>
        <row r="2395">
          <cell r="B2395" t="str">
            <v>W2995</v>
          </cell>
          <cell r="C2395" t="str">
            <v>SB1_2011G4solar - SB1_2011G4</v>
          </cell>
        </row>
        <row r="2396">
          <cell r="B2396" t="str">
            <v>W2996</v>
          </cell>
          <cell r="C2396" t="str">
            <v>SB1_2011G5solar - SB1_2011G5</v>
          </cell>
        </row>
        <row r="2397">
          <cell r="B2397" t="str">
            <v>W2997</v>
          </cell>
          <cell r="C2397" t="str">
            <v>SB1_2011G6solar - SB1_2011G6</v>
          </cell>
        </row>
        <row r="2398">
          <cell r="B2398" t="str">
            <v>W2998</v>
          </cell>
          <cell r="C2398" t="str">
            <v>SB1_2011G7solar - SB1_2011G7</v>
          </cell>
        </row>
        <row r="2399">
          <cell r="B2399" t="str">
            <v>W3001</v>
          </cell>
          <cell r="C2399" t="str">
            <v>Lower South Fork - Lower South Fork</v>
          </cell>
        </row>
        <row r="2400">
          <cell r="B2400" t="str">
            <v>W3002</v>
          </cell>
          <cell r="C2400" t="str">
            <v>6100 Woodley Av - SIP906178B</v>
          </cell>
        </row>
        <row r="2401">
          <cell r="B2401" t="str">
            <v>W3003</v>
          </cell>
          <cell r="C2401" t="str">
            <v>SPV_AGG - SPV Agg 0_10_05_02</v>
          </cell>
        </row>
        <row r="2402">
          <cell r="B2402" t="str">
            <v>W3004</v>
          </cell>
          <cell r="C2402" t="str">
            <v>LPV_AGG - LPV Agg 10_100_11_02</v>
          </cell>
        </row>
        <row r="2403">
          <cell r="B2403" t="str">
            <v>W3005</v>
          </cell>
          <cell r="C2403" t="str">
            <v>Turnip - Unit 1</v>
          </cell>
        </row>
        <row r="2404">
          <cell r="B2404" t="str">
            <v>W3006</v>
          </cell>
          <cell r="C2404" t="str">
            <v>Kiefer 1 - Kiefer 1</v>
          </cell>
        </row>
        <row r="2405">
          <cell r="B2405" t="str">
            <v>W3007</v>
          </cell>
          <cell r="C2405" t="str">
            <v>900 Lyon St - LA County MTA/Metro SIP742152 (Meter 1)</v>
          </cell>
        </row>
        <row r="2406">
          <cell r="B2406" t="str">
            <v>W3008</v>
          </cell>
          <cell r="C2406" t="str">
            <v>900 Lyon St - LA County MTA/Metro SIP742152 (Meter 2)</v>
          </cell>
        </row>
        <row r="2407">
          <cell r="B2407" t="str">
            <v>W3009</v>
          </cell>
          <cell r="C2407" t="str">
            <v>900 Lyon St - LA County MTA/Metro SIP742152 (Meter 3)</v>
          </cell>
        </row>
        <row r="2408">
          <cell r="B2408" t="str">
            <v>W3010</v>
          </cell>
          <cell r="C2408" t="str">
            <v>900 Lyon St - LA County MTA/Metro SIP742152 (Meter 4)</v>
          </cell>
        </row>
        <row r="2409">
          <cell r="B2409" t="str">
            <v>W3011</v>
          </cell>
          <cell r="C2409" t="str">
            <v>City of Sacramento Meadowview Shop Building - City of Sacramento Meadowview Shop Building</v>
          </cell>
        </row>
        <row r="2410">
          <cell r="B2410" t="str">
            <v>W3012</v>
          </cell>
          <cell r="C2410" t="str">
            <v>RET Modesto Solar - McHenry Solar Farm</v>
          </cell>
        </row>
        <row r="2411">
          <cell r="B2411" t="str">
            <v>W3018</v>
          </cell>
          <cell r="C2411" t="str">
            <v>Residential Solar PV Group 3 - Residential Solar PV Group 3</v>
          </cell>
        </row>
        <row r="2412">
          <cell r="B2412" t="str">
            <v>W3019</v>
          </cell>
          <cell r="C2412" t="str">
            <v>Residential Solar PV Group 4 - Residential Solar PV Group 4</v>
          </cell>
        </row>
        <row r="2413">
          <cell r="B2413" t="str">
            <v>W3020</v>
          </cell>
          <cell r="C2413" t="str">
            <v>Residential Solar PV Group 5 - Residential Solar PV Group 5</v>
          </cell>
        </row>
        <row r="2414">
          <cell r="B2414" t="str">
            <v>W3021</v>
          </cell>
          <cell r="C2414" t="str">
            <v>Residential Solar PV Group 6 - Residential Solar PV Group 6</v>
          </cell>
        </row>
        <row r="2415">
          <cell r="B2415" t="str">
            <v>W3022</v>
          </cell>
          <cell r="C2415" t="str">
            <v>Residential Solar PV Group 7 - Residential Solar PV Group 7</v>
          </cell>
        </row>
        <row r="2416">
          <cell r="B2416" t="str">
            <v>W3023</v>
          </cell>
          <cell r="C2416" t="str">
            <v>Residential Solar PV Group 8 - Residential Solar PV Group 8</v>
          </cell>
        </row>
        <row r="2417">
          <cell r="B2417" t="str">
            <v>W3024</v>
          </cell>
          <cell r="C2417" t="str">
            <v>The Wine Group - The Wine Group</v>
          </cell>
        </row>
        <row r="2418">
          <cell r="B2418" t="str">
            <v>W3025</v>
          </cell>
          <cell r="C2418" t="str">
            <v>Fabricated Extrusion Co LLC - Fabricated Extrusion Co LLC</v>
          </cell>
        </row>
        <row r="2419">
          <cell r="B2419" t="str">
            <v>W3026</v>
          </cell>
          <cell r="C2419" t="str">
            <v>Frito Lay - Frito Lay</v>
          </cell>
        </row>
        <row r="2420">
          <cell r="B2420" t="str">
            <v>W3027</v>
          </cell>
          <cell r="C2420" t="str">
            <v>Mercer Processing - Mercer Processing</v>
          </cell>
        </row>
        <row r="2421">
          <cell r="B2421" t="str">
            <v>W3028</v>
          </cell>
          <cell r="C2421" t="str">
            <v>Salida Hulling Association - Salida Hulling Association</v>
          </cell>
        </row>
        <row r="2422">
          <cell r="B2422" t="str">
            <v>W3029</v>
          </cell>
          <cell r="C2422" t="str">
            <v>Ratto Bros Inc - Ratto Bros Inc</v>
          </cell>
        </row>
        <row r="2423">
          <cell r="B2423" t="str">
            <v>W3030</v>
          </cell>
          <cell r="C2423" t="str">
            <v>Costco - Costco</v>
          </cell>
        </row>
        <row r="2424">
          <cell r="B2424" t="str">
            <v>W3031</v>
          </cell>
          <cell r="C2424" t="str">
            <v>Diamond Pet Food Processors of Ripon - Diamond Pet Food Processors of Ripon</v>
          </cell>
        </row>
        <row r="2425">
          <cell r="B2425" t="str">
            <v>W3032</v>
          </cell>
          <cell r="C2425" t="str">
            <v>Charles D Fields - Charles D Fields</v>
          </cell>
        </row>
        <row r="2426">
          <cell r="B2426" t="str">
            <v>W3033</v>
          </cell>
          <cell r="C2426" t="str">
            <v>Simon Acosta - Simon Acosta</v>
          </cell>
        </row>
        <row r="2427">
          <cell r="B2427" t="str">
            <v>W3034</v>
          </cell>
          <cell r="C2427" t="str">
            <v>O'Briens Market - O'Briens Market</v>
          </cell>
        </row>
        <row r="2428">
          <cell r="B2428" t="str">
            <v>W3035</v>
          </cell>
          <cell r="C2428" t="str">
            <v>O'Briens Supermarket - O'Briens Supermarket</v>
          </cell>
        </row>
        <row r="2429">
          <cell r="B2429" t="str">
            <v>W3036</v>
          </cell>
          <cell r="C2429" t="str">
            <v>Foster Farms Dairy - Foster Farms Dairy</v>
          </cell>
        </row>
        <row r="2430">
          <cell r="B2430" t="str">
            <v>W3037</v>
          </cell>
          <cell r="C2430" t="str">
            <v>SIP Agg 01 - Class I - 2012</v>
          </cell>
        </row>
        <row r="2431">
          <cell r="B2431" t="str">
            <v>W3038</v>
          </cell>
          <cell r="C2431" t="str">
            <v>SIP Agg 02 - Class I - 2012</v>
          </cell>
        </row>
        <row r="2432">
          <cell r="B2432" t="str">
            <v>W3039</v>
          </cell>
          <cell r="C2432" t="str">
            <v>SIP Agg 03 - Class I - 2012</v>
          </cell>
        </row>
        <row r="2433">
          <cell r="B2433" t="str">
            <v>W3040</v>
          </cell>
          <cell r="C2433" t="str">
            <v>SIP Agg 04 - Class I - 2012</v>
          </cell>
        </row>
        <row r="2434">
          <cell r="B2434" t="str">
            <v>W3041</v>
          </cell>
          <cell r="C2434" t="str">
            <v>SIP Agg 05 - Class I - 2012</v>
          </cell>
        </row>
        <row r="2435">
          <cell r="B2435" t="str">
            <v>W3042</v>
          </cell>
          <cell r="C2435" t="str">
            <v>SIP Agg 06 - Class I - 2012</v>
          </cell>
        </row>
        <row r="2436">
          <cell r="B2436" t="str">
            <v>W3043</v>
          </cell>
          <cell r="C2436" t="str">
            <v>SIP Agg 07 - Class I - 2012</v>
          </cell>
        </row>
        <row r="2437">
          <cell r="B2437" t="str">
            <v>W3044</v>
          </cell>
          <cell r="C2437" t="str">
            <v>SIP Agg 08 - Class I - 2012</v>
          </cell>
        </row>
        <row r="2438">
          <cell r="B2438" t="str">
            <v>W3045</v>
          </cell>
          <cell r="C2438" t="str">
            <v>SIP Agg 09 - Class I - 2012</v>
          </cell>
        </row>
        <row r="2439">
          <cell r="B2439" t="str">
            <v>W3046</v>
          </cell>
          <cell r="C2439" t="str">
            <v>SIP Agg 10 - Class I - 2012</v>
          </cell>
        </row>
        <row r="2440">
          <cell r="B2440" t="str">
            <v>W3047</v>
          </cell>
          <cell r="C2440" t="str">
            <v>SIP Agg 11- Class I - 2012</v>
          </cell>
        </row>
        <row r="2441">
          <cell r="B2441" t="str">
            <v>W3048</v>
          </cell>
          <cell r="C2441" t="str">
            <v>SIP Agg 12 - Class I - 2012</v>
          </cell>
        </row>
        <row r="2442">
          <cell r="B2442" t="str">
            <v>W3049</v>
          </cell>
          <cell r="C2442" t="str">
            <v>SIP Agg 13 - Class I - 2012</v>
          </cell>
        </row>
        <row r="2443">
          <cell r="B2443" t="str">
            <v>W3050</v>
          </cell>
          <cell r="C2443" t="str">
            <v>SIP Agg 14 - Class I - 2012</v>
          </cell>
        </row>
        <row r="2444">
          <cell r="B2444" t="str">
            <v>W3051</v>
          </cell>
          <cell r="C2444" t="str">
            <v>SIP Agg 15 - Class I - 2012</v>
          </cell>
        </row>
        <row r="2445">
          <cell r="B2445" t="str">
            <v>W3052</v>
          </cell>
          <cell r="C2445" t="str">
            <v>SIP Agg 16 - Class I - 2012</v>
          </cell>
        </row>
        <row r="2446">
          <cell r="B2446" t="str">
            <v>W3053</v>
          </cell>
          <cell r="C2446" t="str">
            <v>SIP Agg 17 - Class I - 2012</v>
          </cell>
        </row>
        <row r="2447">
          <cell r="B2447" t="str">
            <v>W3054</v>
          </cell>
          <cell r="C2447" t="str">
            <v>SIP Agg 18 - Class I - 2012</v>
          </cell>
        </row>
        <row r="2448">
          <cell r="B2448" t="str">
            <v>W3055</v>
          </cell>
          <cell r="C2448" t="str">
            <v>SIP Agg 19 - Class I - 2012</v>
          </cell>
        </row>
        <row r="2449">
          <cell r="B2449" t="str">
            <v>W3056</v>
          </cell>
          <cell r="C2449" t="str">
            <v>SIP Agg 20 - Class I - 2012</v>
          </cell>
        </row>
        <row r="2450">
          <cell r="B2450" t="str">
            <v>W3057</v>
          </cell>
          <cell r="C2450" t="str">
            <v>SIP Agg 21 - Class I - 2012</v>
          </cell>
        </row>
        <row r="2451">
          <cell r="B2451" t="str">
            <v>W3058</v>
          </cell>
          <cell r="C2451" t="str">
            <v>SIP Agg 22 - Class I - 2012</v>
          </cell>
        </row>
        <row r="2452">
          <cell r="B2452" t="str">
            <v>W3059</v>
          </cell>
          <cell r="C2452" t="str">
            <v>SIP Agg 23 - Class I - 2012</v>
          </cell>
        </row>
        <row r="2453">
          <cell r="B2453" t="str">
            <v>W3060</v>
          </cell>
          <cell r="C2453" t="str">
            <v>SIP Agg 24 - Class I - 2012</v>
          </cell>
        </row>
        <row r="2454">
          <cell r="B2454" t="str">
            <v>W3061</v>
          </cell>
          <cell r="C2454" t="str">
            <v>SIP Agg 25 - Class I - 2012</v>
          </cell>
        </row>
        <row r="2455">
          <cell r="B2455" t="str">
            <v>W3062</v>
          </cell>
          <cell r="C2455" t="str">
            <v>SIP Agg 26 - Class I - 2012</v>
          </cell>
        </row>
        <row r="2456">
          <cell r="B2456" t="str">
            <v>W3064</v>
          </cell>
          <cell r="C2456" t="str">
            <v>SIP Agg 28 - Class I - 2012</v>
          </cell>
        </row>
        <row r="2457">
          <cell r="B2457" t="str">
            <v>W3065</v>
          </cell>
          <cell r="C2457" t="str">
            <v>SIP Agg 29 - Class I - 2012</v>
          </cell>
        </row>
        <row r="2458">
          <cell r="B2458" t="str">
            <v>W3066</v>
          </cell>
          <cell r="C2458" t="str">
            <v>SIP Agg 30 - Class I - 2012</v>
          </cell>
        </row>
        <row r="2459">
          <cell r="B2459" t="str">
            <v>W3067</v>
          </cell>
          <cell r="C2459" t="str">
            <v>SIP Agg 31 - Class I - 2012</v>
          </cell>
        </row>
        <row r="2460">
          <cell r="B2460" t="str">
            <v>W3068</v>
          </cell>
          <cell r="C2460" t="str">
            <v>SIP Agg 32 - Class I - 2012</v>
          </cell>
        </row>
        <row r="2461">
          <cell r="B2461" t="str">
            <v>W3069</v>
          </cell>
          <cell r="C2461" t="str">
            <v>SIP Agg 33 - Class I - 2012</v>
          </cell>
        </row>
        <row r="2462">
          <cell r="B2462" t="str">
            <v>W3070</v>
          </cell>
          <cell r="C2462" t="str">
            <v>SIP Agg 34 - Class I - 2012</v>
          </cell>
        </row>
        <row r="2463">
          <cell r="B2463" t="str">
            <v>W3091</v>
          </cell>
          <cell r="C2463" t="str">
            <v>Tulloch - Tulloch - Unit 3</v>
          </cell>
        </row>
        <row r="2464">
          <cell r="B2464" t="str">
            <v>W3092</v>
          </cell>
          <cell r="C2464" t="str">
            <v>Pilot Knob Unit 2 - Pilot Knob Unit 2</v>
          </cell>
        </row>
        <row r="2465">
          <cell r="B2465" t="str">
            <v>W3094</v>
          </cell>
          <cell r="C2465" t="str">
            <v>La Joya Del Sol - La Joya Del Sol</v>
          </cell>
        </row>
        <row r="2466">
          <cell r="B2466" t="str">
            <v>W3095</v>
          </cell>
          <cell r="C2466" t="str">
            <v>Mesquite Solar 1 (9) - Mesquite Solar 1 (9)</v>
          </cell>
        </row>
        <row r="2467">
          <cell r="B2467" t="str">
            <v>W3096</v>
          </cell>
          <cell r="C2467" t="str">
            <v>OC443-002-S - OC443-002-S</v>
          </cell>
        </row>
        <row r="2468">
          <cell r="B2468" t="str">
            <v>W3097</v>
          </cell>
          <cell r="C2468" t="str">
            <v>Threemile Canyon Farms Digester - Threemile Canyon Farms Digester</v>
          </cell>
        </row>
        <row r="2469">
          <cell r="B2469" t="str">
            <v>W3098</v>
          </cell>
          <cell r="C2469" t="str">
            <v>Campbell Soup Supply Company - Campbell Soup Supply Company, L.L.C</v>
          </cell>
        </row>
        <row r="2470">
          <cell r="B2470" t="str">
            <v>W3099</v>
          </cell>
          <cell r="C2470" t="str">
            <v>Walmart_1697 - Walmart _1697</v>
          </cell>
        </row>
        <row r="2471">
          <cell r="B2471" t="str">
            <v>W3100</v>
          </cell>
          <cell r="C2471" t="str">
            <v>Walmart_2598 - Walmart_2598</v>
          </cell>
        </row>
        <row r="2472">
          <cell r="B2472" t="str">
            <v>W3101</v>
          </cell>
          <cell r="C2472" t="str">
            <v>Blue Mountain Biogas - Blue Mountain Biogas</v>
          </cell>
        </row>
        <row r="2473">
          <cell r="B2473" t="str">
            <v>W3102</v>
          </cell>
          <cell r="C2473" t="str">
            <v>Burbank 4</v>
          </cell>
        </row>
        <row r="2474">
          <cell r="B2474" t="str">
            <v>W3103</v>
          </cell>
          <cell r="C2474" t="str">
            <v>Burbank 5</v>
          </cell>
        </row>
        <row r="2475">
          <cell r="B2475" t="str">
            <v>W3104</v>
          </cell>
          <cell r="C2475" t="str">
            <v>Black Cap Solar - Black Cap Solar</v>
          </cell>
        </row>
        <row r="2476">
          <cell r="B2476" t="str">
            <v>W3105</v>
          </cell>
          <cell r="C2476" t="str">
            <v>Manzana - Manzana Wind LLC</v>
          </cell>
        </row>
        <row r="2477">
          <cell r="B2477" t="str">
            <v>W3106</v>
          </cell>
          <cell r="C2477" t="str">
            <v>California Valley Solar Ranch - Block2</v>
          </cell>
        </row>
        <row r="2478">
          <cell r="B2478" t="str">
            <v>W3107</v>
          </cell>
          <cell r="C2478" t="str">
            <v>SPV_AGG - SPV Agg 0_10_04_01</v>
          </cell>
        </row>
        <row r="2479">
          <cell r="B2479" t="str">
            <v>W3108</v>
          </cell>
          <cell r="C2479" t="str">
            <v>Foundation Cemex Madison - Cemex - Madison</v>
          </cell>
        </row>
        <row r="2480">
          <cell r="B2480" t="str">
            <v>W3109</v>
          </cell>
          <cell r="C2480" t="str">
            <v>RE Kansas South - RE Kansas South</v>
          </cell>
        </row>
        <row r="2481">
          <cell r="B2481" t="str">
            <v>W3110</v>
          </cell>
          <cell r="C2481" t="str">
            <v>US Foods Inc. Prince St. - US Foods Inc Prince St.</v>
          </cell>
        </row>
        <row r="2482">
          <cell r="B2482" t="str">
            <v>W3111</v>
          </cell>
          <cell r="C2482" t="str">
            <v>California Valley Solar Ranch - Block3</v>
          </cell>
        </row>
        <row r="2483">
          <cell r="B2483" t="str">
            <v>W3112</v>
          </cell>
          <cell r="C2483" t="str">
            <v>FLDUSD - Firebaugh High School</v>
          </cell>
        </row>
        <row r="2484">
          <cell r="B2484" t="str">
            <v>W3113</v>
          </cell>
          <cell r="C2484" t="str">
            <v>FLDUSD - Firebaugh Middle School</v>
          </cell>
        </row>
        <row r="2485">
          <cell r="B2485" t="str">
            <v>W3114</v>
          </cell>
          <cell r="C2485" t="str">
            <v>FLDUSD - Hazel Bailey Elementary School</v>
          </cell>
        </row>
        <row r="2486">
          <cell r="B2486" t="str">
            <v>W3115</v>
          </cell>
          <cell r="C2486" t="str">
            <v>GVUSD - Liberty High School 1</v>
          </cell>
        </row>
        <row r="2487">
          <cell r="B2487" t="str">
            <v>W3116</v>
          </cell>
          <cell r="C2487" t="str">
            <v>GVUSD - Liberty High School 2</v>
          </cell>
        </row>
        <row r="2488">
          <cell r="B2488" t="str">
            <v>W3117</v>
          </cell>
          <cell r="C2488" t="str">
            <v>GVUSD - Sierra View Elementary School</v>
          </cell>
        </row>
        <row r="2489">
          <cell r="B2489" t="str">
            <v>W3118</v>
          </cell>
          <cell r="C2489" t="str">
            <v>GVUSD - Sierra View Elementary School Water Pump</v>
          </cell>
        </row>
        <row r="2490">
          <cell r="B2490" t="str">
            <v>W3119</v>
          </cell>
          <cell r="C2490" t="str">
            <v>GVUSD - Webster Elementary School</v>
          </cell>
        </row>
        <row r="2491">
          <cell r="B2491" t="str">
            <v>W3120</v>
          </cell>
          <cell r="C2491" t="str">
            <v>GVUSD - Ranchos Middle School</v>
          </cell>
        </row>
        <row r="2492">
          <cell r="B2492" t="str">
            <v>W3121</v>
          </cell>
          <cell r="C2492" t="str">
            <v>GVUSD - District Office</v>
          </cell>
        </row>
        <row r="2493">
          <cell r="B2493" t="str">
            <v>W3122</v>
          </cell>
          <cell r="C2493" t="str">
            <v>FUSD - Fowler High School</v>
          </cell>
        </row>
        <row r="2494">
          <cell r="B2494" t="str">
            <v>W3123</v>
          </cell>
          <cell r="C2494" t="str">
            <v>FUSD - Sutter Middle School</v>
          </cell>
        </row>
        <row r="2495">
          <cell r="B2495" t="str">
            <v>W3124</v>
          </cell>
          <cell r="C2495" t="str">
            <v>FUSD - Malaga Elementary School</v>
          </cell>
        </row>
        <row r="2496">
          <cell r="B2496" t="str">
            <v>W3125</v>
          </cell>
          <cell r="C2496" t="str">
            <v>FUSD - Fremont Elementary School</v>
          </cell>
        </row>
        <row r="2497">
          <cell r="B2497" t="str">
            <v>W3126</v>
          </cell>
          <cell r="C2497" t="str">
            <v>FUSD - Marshall Elementary School</v>
          </cell>
        </row>
        <row r="2498">
          <cell r="B2498" t="str">
            <v>W3127</v>
          </cell>
          <cell r="C2498" t="str">
            <v>FUSD - District Office</v>
          </cell>
        </row>
        <row r="2499">
          <cell r="B2499" t="str">
            <v>W3128</v>
          </cell>
          <cell r="C2499" t="str">
            <v>Outback Solar - Outback Solar</v>
          </cell>
        </row>
        <row r="2500">
          <cell r="B2500" t="str">
            <v>W3130</v>
          </cell>
          <cell r="C2500" t="str">
            <v>Mesquite Solar 1 (11) - Mesquite Solar 1 (11)</v>
          </cell>
        </row>
        <row r="2501">
          <cell r="B2501" t="str">
            <v>W3131</v>
          </cell>
          <cell r="C2501" t="str">
            <v>KP Santa Clara Medical Center - Parking Structure Elevated Solar PV</v>
          </cell>
        </row>
        <row r="2502">
          <cell r="B2502" t="str">
            <v>W3132</v>
          </cell>
          <cell r="C2502" t="str">
            <v>Ormesa Geothermal I - Geo East Mesa III - GBU</v>
          </cell>
        </row>
        <row r="2503">
          <cell r="B2503" t="str">
            <v>W3133</v>
          </cell>
          <cell r="C2503" t="str">
            <v>Ormesa Geothermal I - Geo East Mesa II</v>
          </cell>
        </row>
        <row r="2504">
          <cell r="B2504" t="str">
            <v>W3134</v>
          </cell>
          <cell r="C2504" t="str">
            <v>Ormesa Geothermal I - Ormesa IE</v>
          </cell>
        </row>
        <row r="2505">
          <cell r="B2505" t="str">
            <v>W3135</v>
          </cell>
          <cell r="C2505" t="str">
            <v>Ormesa Geothermal I - Ormesa IH</v>
          </cell>
        </row>
        <row r="2506">
          <cell r="B2506" t="str">
            <v>W3136</v>
          </cell>
          <cell r="C2506" t="str">
            <v>MOB Roof &amp; Elevated Solar PV - KP Vallejo Medical Center</v>
          </cell>
        </row>
        <row r="2507">
          <cell r="B2507" t="str">
            <v>W3138</v>
          </cell>
          <cell r="C2507" t="str">
            <v>KP Panorama City - Lancaster Medical Office Surface Parking Ground PV</v>
          </cell>
        </row>
        <row r="2508">
          <cell r="B2508" t="str">
            <v>W3139</v>
          </cell>
          <cell r="C2508" t="str">
            <v>Bellflower Parking Structure - KP Downey Medical Center</v>
          </cell>
        </row>
        <row r="2509">
          <cell r="B2509" t="str">
            <v>W3140</v>
          </cell>
          <cell r="C2509" t="str">
            <v>KP SCAL Regional  Buildings - Downey Independence Park Roof PV</v>
          </cell>
        </row>
        <row r="2510">
          <cell r="B2510" t="str">
            <v>W3142</v>
          </cell>
          <cell r="C2510" t="str">
            <v>Perrin Ranch Wind - Perrin Ranch Wind</v>
          </cell>
        </row>
        <row r="2511">
          <cell r="B2511" t="str">
            <v>W3143</v>
          </cell>
          <cell r="C2511" t="str">
            <v>KP Irvine Medical Center - Surface Parking Elevated Solar PV</v>
          </cell>
        </row>
        <row r="2512">
          <cell r="B2512" t="str">
            <v>W3144</v>
          </cell>
          <cell r="C2512" t="str">
            <v>KP San Diego Medical Center - La Mesa MOB Elevated Solar PV</v>
          </cell>
        </row>
        <row r="2513">
          <cell r="B2513" t="str">
            <v>W3145</v>
          </cell>
          <cell r="C2513" t="str">
            <v>KP San Diego Medical Center - Zion Parking Structure Elevated Solar PV</v>
          </cell>
        </row>
        <row r="2514">
          <cell r="B2514" t="str">
            <v>W3146</v>
          </cell>
          <cell r="C2514" t="str">
            <v>Aragonne Wind - Aragonne Wind</v>
          </cell>
        </row>
        <row r="2515">
          <cell r="B2515" t="str">
            <v>W3147</v>
          </cell>
          <cell r="C2515" t="str">
            <v>High Lonesome Wind - High Lonesome Wind</v>
          </cell>
        </row>
        <row r="2516">
          <cell r="B2516" t="str">
            <v>W3148</v>
          </cell>
          <cell r="C2516" t="str">
            <v>Glendale Energy - Glendale Energy</v>
          </cell>
        </row>
        <row r="2517">
          <cell r="B2517" t="str">
            <v>W3149</v>
          </cell>
          <cell r="C2517" t="str">
            <v>CE Turbo - CE Turbo</v>
          </cell>
        </row>
        <row r="2518">
          <cell r="B2518" t="str">
            <v>W3150</v>
          </cell>
          <cell r="C2518" t="str">
            <v>Cudahy MOB Elevated Solar PV - KP Downey Medical Center</v>
          </cell>
        </row>
        <row r="2519">
          <cell r="B2519" t="str">
            <v>W3151</v>
          </cell>
          <cell r="C2519" t="str">
            <v>Colorado Highlands Wind - Colorado Highlands Wind</v>
          </cell>
        </row>
        <row r="2520">
          <cell r="B2520" t="str">
            <v>W3152</v>
          </cell>
          <cell r="C2520" t="str">
            <v>RE Ajo 1 LLC - Ajo 1</v>
          </cell>
        </row>
        <row r="2521">
          <cell r="B2521" t="str">
            <v>W3153</v>
          </cell>
          <cell r="C2521" t="str">
            <v>Walmart Red Bluff - Walmart Red Bluff</v>
          </cell>
        </row>
        <row r="2522">
          <cell r="B2522" t="str">
            <v>W3154</v>
          </cell>
          <cell r="C2522" t="str">
            <v>PGE-SPO-G27 - PGE-SPO-G27</v>
          </cell>
        </row>
        <row r="2523">
          <cell r="B2523" t="str">
            <v>W3155</v>
          </cell>
          <cell r="C2523" t="str">
            <v>Neal Hot Springs Unit #1 - Neal Hot Springs Geothermal</v>
          </cell>
        </row>
        <row r="2524">
          <cell r="B2524" t="str">
            <v>W3156</v>
          </cell>
          <cell r="C2524" t="str">
            <v>Walmart Visalia #1826 - Walmart Visalia #1826</v>
          </cell>
        </row>
        <row r="2525">
          <cell r="B2525" t="str">
            <v>W3157</v>
          </cell>
          <cell r="C2525" t="str">
            <v>Limon Wind - Limon Wind I</v>
          </cell>
        </row>
        <row r="2526">
          <cell r="B2526" t="str">
            <v>W3158</v>
          </cell>
          <cell r="C2526" t="str">
            <v>Limon Wind II - Limon Wind II, LLC</v>
          </cell>
        </row>
        <row r="2527">
          <cell r="B2527" t="str">
            <v>W3159</v>
          </cell>
          <cell r="C2527" t="str">
            <v>Atwell Island - Atwell Island PV Solar Generating Facility</v>
          </cell>
        </row>
        <row r="2528">
          <cell r="B2528" t="str">
            <v>W3160</v>
          </cell>
          <cell r="C2528" t="str">
            <v>Quality Wind - Quality Wind</v>
          </cell>
        </row>
        <row r="2529">
          <cell r="B2529" t="str">
            <v>W3161</v>
          </cell>
          <cell r="C2529" t="str">
            <v>SPV_AGG - SPV Agg 0_10_05_03</v>
          </cell>
        </row>
        <row r="2530">
          <cell r="B2530" t="str">
            <v>W3162</v>
          </cell>
          <cell r="C2530" t="str">
            <v>SPV_AGG - 0_10_08_03</v>
          </cell>
        </row>
        <row r="2531">
          <cell r="B2531" t="str">
            <v>W3163</v>
          </cell>
          <cell r="C2531" t="str">
            <v>LPV_AGG - 10_100_0597_01</v>
          </cell>
        </row>
        <row r="2532">
          <cell r="B2532" t="str">
            <v>W3164</v>
          </cell>
          <cell r="C2532" t="str">
            <v>LPV_AGG - LPV_AGG 100_250_12_02</v>
          </cell>
        </row>
        <row r="2533">
          <cell r="B2533" t="str">
            <v>W3165</v>
          </cell>
          <cell r="C2533" t="str">
            <v>Pine Tree Solar Project - PTSP1</v>
          </cell>
        </row>
        <row r="2534">
          <cell r="B2534" t="str">
            <v>W3172</v>
          </cell>
          <cell r="C2534" t="str">
            <v>RPU PV 2012 Group 3 - RPU PV 2012 Group 3</v>
          </cell>
        </row>
        <row r="2535">
          <cell r="B2535" t="str">
            <v>W3183</v>
          </cell>
          <cell r="C2535" t="str">
            <v>Mesquite Solar 1 (12) - Mesquite Solar 1 (12) - Mesquite Solar 1 (12)</v>
          </cell>
        </row>
        <row r="2536">
          <cell r="B2536" t="str">
            <v>W3184</v>
          </cell>
          <cell r="C2536" t="str">
            <v>Kaiser Ontario - KSR008</v>
          </cell>
        </row>
        <row r="2537">
          <cell r="B2537" t="str">
            <v>W3184</v>
          </cell>
          <cell r="C2537" t="str">
            <v>Kaiser Ontario - KSR008</v>
          </cell>
        </row>
        <row r="2538">
          <cell r="B2538" t="str">
            <v>W3185</v>
          </cell>
          <cell r="C2538" t="str">
            <v>Meadow Creek Wind Farm - North Point Wind Farm</v>
          </cell>
        </row>
        <row r="2539">
          <cell r="B2539" t="str">
            <v>W3186</v>
          </cell>
          <cell r="C2539" t="str">
            <v>Meadow Creek Wind Farm - Five Pine Project</v>
          </cell>
        </row>
        <row r="2540">
          <cell r="B2540" t="str">
            <v>W3187</v>
          </cell>
          <cell r="C2540" t="str">
            <v>California Valley Solar Ranch - Block4</v>
          </cell>
        </row>
        <row r="2541">
          <cell r="B2541" t="str">
            <v>W3188</v>
          </cell>
          <cell r="C2541" t="str">
            <v>Lincoln Landfill Power Plant - Units 4, 5, &amp; 6</v>
          </cell>
        </row>
        <row r="2542">
          <cell r="B2542" t="str">
            <v>W3189</v>
          </cell>
          <cell r="C2542" t="str">
            <v>Ivanpah - Unit 1</v>
          </cell>
        </row>
        <row r="2543">
          <cell r="B2543" t="str">
            <v>W3189</v>
          </cell>
          <cell r="C2543" t="str">
            <v>Ivanpah - Unit 1</v>
          </cell>
        </row>
        <row r="2544">
          <cell r="B2544" t="str">
            <v>W3189</v>
          </cell>
          <cell r="C2544" t="str">
            <v>Ivanpah - Unit 1</v>
          </cell>
        </row>
        <row r="2545">
          <cell r="B2545" t="str">
            <v>W3190</v>
          </cell>
          <cell r="C2545" t="str">
            <v>Ivanpah - Unit 3</v>
          </cell>
        </row>
        <row r="2546">
          <cell r="B2546" t="str">
            <v>W3190</v>
          </cell>
          <cell r="C2546" t="str">
            <v>Ivanpah - Unit 3</v>
          </cell>
        </row>
        <row r="2547">
          <cell r="B2547" t="str">
            <v>W3190</v>
          </cell>
          <cell r="C2547" t="str">
            <v>Ivanpah - Unit 3</v>
          </cell>
        </row>
        <row r="2548">
          <cell r="B2548" t="str">
            <v>W3192</v>
          </cell>
          <cell r="C2548" t="str">
            <v>The Cima Group, Inc - The Cima Group, Inc</v>
          </cell>
        </row>
        <row r="2549">
          <cell r="B2549" t="str">
            <v>W3193</v>
          </cell>
          <cell r="C2549" t="str">
            <v>Topaz Solar Farms LLC - Topaz 1-9</v>
          </cell>
        </row>
        <row r="2550">
          <cell r="B2550" t="str">
            <v>W3196</v>
          </cell>
          <cell r="C2550" t="str">
            <v>LFPK, Limited - LFPK, Limited</v>
          </cell>
        </row>
        <row r="2551">
          <cell r="B2551" t="str">
            <v>W3197</v>
          </cell>
          <cell r="C2551" t="str">
            <v>MPJ, LLC - MPJ, LLC</v>
          </cell>
        </row>
        <row r="2552">
          <cell r="B2552" t="str">
            <v>W3198</v>
          </cell>
          <cell r="C2552" t="str">
            <v>Hemet Unified School District - Hemet Rancho Viejo</v>
          </cell>
        </row>
        <row r="2553">
          <cell r="B2553" t="str">
            <v>W3199</v>
          </cell>
          <cell r="C2553" t="str">
            <v>OCLFPK, LLC #3 - OCLFPK, LLC #3</v>
          </cell>
        </row>
        <row r="2554">
          <cell r="B2554" t="str">
            <v>W3201</v>
          </cell>
          <cell r="C2554" t="str">
            <v>Copper Mountain Solar 2 - CMS 2 (3)</v>
          </cell>
        </row>
        <row r="2555">
          <cell r="B2555" t="str">
            <v>W3202</v>
          </cell>
          <cell r="C2555" t="str">
            <v>CalTrans Main Lab - CalTrans Main Lab</v>
          </cell>
        </row>
        <row r="2556">
          <cell r="B2556" t="str">
            <v>W3203</v>
          </cell>
          <cell r="C2556" t="str">
            <v>SPV_AGG - SPV Agg 0_10_13_01</v>
          </cell>
        </row>
        <row r="2557">
          <cell r="B2557" t="str">
            <v>W3204</v>
          </cell>
          <cell r="C2557" t="str">
            <v>Abode Investments - Abode Investments</v>
          </cell>
        </row>
        <row r="2558">
          <cell r="B2558" t="str">
            <v>W3205</v>
          </cell>
          <cell r="C2558" t="str">
            <v>Mesquite Solar 1 (10) - Mesquite Solar 1 (10)</v>
          </cell>
        </row>
        <row r="2559">
          <cell r="B2559" t="str">
            <v>W3206</v>
          </cell>
          <cell r="C2559" t="str">
            <v>North Sky River - North Sky River - Phase I</v>
          </cell>
        </row>
        <row r="2560">
          <cell r="B2560" t="str">
            <v>W3207</v>
          </cell>
          <cell r="C2560" t="str">
            <v>PAC OSIP SO 5</v>
          </cell>
        </row>
        <row r="2561">
          <cell r="B2561" t="str">
            <v>W3208</v>
          </cell>
          <cell r="C2561" t="str">
            <v>PAC OSIP WV 3</v>
          </cell>
        </row>
        <row r="2562">
          <cell r="B2562" t="str">
            <v>W3209</v>
          </cell>
          <cell r="C2562" t="str">
            <v>Foundation NWNA Cabazon - Foundation NWNA Cabazon</v>
          </cell>
        </row>
        <row r="2563">
          <cell r="B2563" t="str">
            <v>W3210</v>
          </cell>
          <cell r="C2563" t="str">
            <v>Foundation Cemex River Plant - Foundation Cemex River Plant</v>
          </cell>
        </row>
        <row r="2564">
          <cell r="B2564" t="str">
            <v>W3211</v>
          </cell>
          <cell r="C2564" t="str">
            <v>Foundation Cemex BMQ North - Foundation Cemex BMQ North</v>
          </cell>
        </row>
        <row r="2565">
          <cell r="B2565" t="str">
            <v>W3212</v>
          </cell>
          <cell r="C2565" t="str">
            <v>Foundation Cemex BMQ South - Foundation Cemex BMQ South</v>
          </cell>
        </row>
        <row r="2566">
          <cell r="B2566" t="str">
            <v>W3213</v>
          </cell>
          <cell r="C2566" t="str">
            <v>Foundation RRM North - Foundation RRM North</v>
          </cell>
        </row>
        <row r="2567">
          <cell r="B2567" t="str">
            <v>W3214</v>
          </cell>
          <cell r="C2567" t="str">
            <v>Foundation RRM South - Foundation RRM South</v>
          </cell>
        </row>
        <row r="2568">
          <cell r="B2568" t="str">
            <v>W3215</v>
          </cell>
          <cell r="C2568" t="str">
            <v>Foundation Superior Farms - Foundation Superior Packing Co.</v>
          </cell>
        </row>
        <row r="2569">
          <cell r="B2569" t="str">
            <v>W3216</v>
          </cell>
          <cell r="C2569" t="str">
            <v>Hemet Unified School District - Hemet Bautista Creek Elementary</v>
          </cell>
        </row>
        <row r="2570">
          <cell r="B2570" t="str">
            <v>W3217</v>
          </cell>
          <cell r="C2570" t="str">
            <v>Hemet Unified School District - Hemet Cottonwood</v>
          </cell>
        </row>
        <row r="2571">
          <cell r="B2571" t="str">
            <v>W3218</v>
          </cell>
          <cell r="C2571" t="str">
            <v>Hemet Unified School District - Hemet Diamond Valley Middle School</v>
          </cell>
        </row>
        <row r="2572">
          <cell r="B2572" t="str">
            <v>W3219</v>
          </cell>
          <cell r="C2572" t="str">
            <v>Hemet Unified School District - Hemet - Hemet High</v>
          </cell>
        </row>
        <row r="2573">
          <cell r="B2573" t="str">
            <v>W3220</v>
          </cell>
          <cell r="C2573" t="str">
            <v>Hemet Unified School District - Hemet Jacob Wiens</v>
          </cell>
        </row>
        <row r="2574">
          <cell r="B2574" t="str">
            <v>W3221</v>
          </cell>
          <cell r="C2574" t="str">
            <v>Hemet Unified School District - Hemet Winchester Elementary</v>
          </cell>
        </row>
        <row r="2575">
          <cell r="B2575" t="str">
            <v>W3222</v>
          </cell>
          <cell r="C2575" t="str">
            <v>Hemet Unified School District - Hemet Harmony</v>
          </cell>
        </row>
        <row r="2576">
          <cell r="B2576" t="str">
            <v>W3223</v>
          </cell>
          <cell r="C2576" t="str">
            <v>Double Weir - Double Weir Unit 1 and Unit 2</v>
          </cell>
        </row>
        <row r="2577">
          <cell r="B2577" t="str">
            <v>W3224</v>
          </cell>
          <cell r="C2577" t="str">
            <v>County Service Center - Berger Campus - Berger - Solar PV System</v>
          </cell>
        </row>
        <row r="2578">
          <cell r="B2578" t="str">
            <v>W3226</v>
          </cell>
          <cell r="C2578" t="str">
            <v>Topaz Solar Farms LLC - Topaz 10-16</v>
          </cell>
        </row>
        <row r="2579">
          <cell r="B2579" t="str">
            <v>W3227</v>
          </cell>
          <cell r="C2579" t="str">
            <v>Topaz Solar Farms LLC - Topaz 17 - 20</v>
          </cell>
        </row>
        <row r="2580">
          <cell r="B2580" t="str">
            <v>W3228</v>
          </cell>
          <cell r="C2580" t="str">
            <v>Spion Kop - Two &amp; Three - Spion Kop - Two &amp; Three</v>
          </cell>
        </row>
        <row r="2581">
          <cell r="B2581" t="str">
            <v>W3229</v>
          </cell>
          <cell r="C2581" t="str">
            <v>Topaz Solar Farms LLC - Topaz 21 - 22</v>
          </cell>
        </row>
        <row r="2582">
          <cell r="B2582" t="str">
            <v>W3230</v>
          </cell>
          <cell r="C2582" t="str">
            <v>North Palm Springs 4A - North Palm Springs 4A</v>
          </cell>
        </row>
        <row r="2583">
          <cell r="B2583" t="str">
            <v>W3231</v>
          </cell>
          <cell r="C2583" t="str">
            <v>Hemet Unified School District - Hemet West Valley High School</v>
          </cell>
        </row>
        <row r="2584">
          <cell r="B2584" t="str">
            <v>W3232</v>
          </cell>
          <cell r="C2584" t="str">
            <v>CA - Kohl's - Beaumont #1186 - CA - Kohl's - Beaumont #1186</v>
          </cell>
        </row>
        <row r="2585">
          <cell r="B2585" t="str">
            <v>W3233</v>
          </cell>
          <cell r="C2585" t="str">
            <v>Kohl's - Downey, CA (Mervyns #70)</v>
          </cell>
        </row>
        <row r="2586">
          <cell r="B2586" t="str">
            <v>W3234</v>
          </cell>
          <cell r="C2586" t="str">
            <v>Kohl's - Fullerton, CA (Mervyns #26)</v>
          </cell>
        </row>
        <row r="2587">
          <cell r="B2587" t="str">
            <v>W3236</v>
          </cell>
          <cell r="C2587" t="str">
            <v>CA - Kohl's - Livermore #1121 - CA - Kohl's - Livermore #1121</v>
          </cell>
        </row>
        <row r="2588">
          <cell r="B2588" t="str">
            <v>W3237</v>
          </cell>
          <cell r="C2588" t="str">
            <v>Kohl's - Menifee, CA (#1282)</v>
          </cell>
        </row>
        <row r="2589">
          <cell r="B2589" t="str">
            <v>W3240</v>
          </cell>
          <cell r="C2589" t="str">
            <v>Agua Caliente Solar - Block 8</v>
          </cell>
        </row>
        <row r="2590">
          <cell r="B2590" t="str">
            <v>W3241</v>
          </cell>
          <cell r="C2590" t="str">
            <v>CA - Kohl's - Palm Desert #1187 - CA - Kohl's - Palm Desert #1187</v>
          </cell>
        </row>
        <row r="2591">
          <cell r="B2591" t="str">
            <v>W3243</v>
          </cell>
          <cell r="C2591" t="str">
            <v>CA - Kohl's - Redondo Beach #135 - CA - Kohl's - Redondo Beach #135</v>
          </cell>
        </row>
        <row r="2592">
          <cell r="B2592" t="str">
            <v>W3246</v>
          </cell>
          <cell r="C2592" t="str">
            <v>Kohl's - Santa Clarita, CA (#752)</v>
          </cell>
        </row>
        <row r="2593">
          <cell r="B2593" t="str">
            <v>W3252</v>
          </cell>
          <cell r="C2593" t="str">
            <v>SB1_2012G2Solar - SB1_2012G2</v>
          </cell>
        </row>
        <row r="2594">
          <cell r="B2594" t="str">
            <v>W3253</v>
          </cell>
          <cell r="C2594" t="str">
            <v>SB1_2012G3Solar - SB1_2012G3</v>
          </cell>
        </row>
        <row r="2595">
          <cell r="B2595" t="str">
            <v>W3254</v>
          </cell>
          <cell r="C2595" t="str">
            <v>Department of Motor Vehicles - Department of Motor Vehicles</v>
          </cell>
        </row>
        <row r="2596">
          <cell r="B2596" t="str">
            <v>W3255</v>
          </cell>
          <cell r="C2596" t="str">
            <v>Wagner Wind - Wagner Wind</v>
          </cell>
        </row>
        <row r="2597">
          <cell r="B2597" t="str">
            <v>W3256</v>
          </cell>
          <cell r="C2597" t="str">
            <v>PGE-SPO-G28 - PGE-SPO-G28</v>
          </cell>
        </row>
        <row r="2598">
          <cell r="B2598" t="str">
            <v>W3257</v>
          </cell>
          <cell r="C2598" t="str">
            <v>PGE-SPO-G29 - PGE-SPO-G29</v>
          </cell>
        </row>
        <row r="2599">
          <cell r="B2599" t="str">
            <v>W3258</v>
          </cell>
          <cell r="C2599" t="str">
            <v>PGE-SPO-G30 - PGE-SPO-G30</v>
          </cell>
        </row>
        <row r="2600">
          <cell r="B2600" t="str">
            <v>W3259</v>
          </cell>
          <cell r="C2600" t="str">
            <v>Ocotillo - Ocotillo Express LLC</v>
          </cell>
        </row>
        <row r="2601">
          <cell r="B2601" t="str">
            <v>W3260</v>
          </cell>
          <cell r="C2601" t="str">
            <v>Horse Butte Wind - Horse Butte Wind</v>
          </cell>
        </row>
        <row r="2602">
          <cell r="B2602" t="str">
            <v>W3261</v>
          </cell>
          <cell r="C2602" t="str">
            <v>Naval Air Weapons Station China Lake - NAWS China Lake</v>
          </cell>
        </row>
        <row r="2603">
          <cell r="B2603" t="str">
            <v>W3262</v>
          </cell>
          <cell r="C2603" t="str">
            <v>SPV_AGG - 0_10_03_01</v>
          </cell>
        </row>
        <row r="2604">
          <cell r="B2604" t="str">
            <v>W3263</v>
          </cell>
          <cell r="C2604" t="str">
            <v>SPV_AGG - 0_10_04_02</v>
          </cell>
        </row>
        <row r="2605">
          <cell r="B2605" t="str">
            <v>W3264</v>
          </cell>
          <cell r="C2605" t="str">
            <v>LPV_AGG - 100_250_06_02</v>
          </cell>
        </row>
        <row r="2606">
          <cell r="B2606" t="str">
            <v>W3265</v>
          </cell>
          <cell r="C2606" t="str">
            <v>Prescott Solar - Prescott Solar</v>
          </cell>
        </row>
        <row r="2607">
          <cell r="B2607" t="str">
            <v>W3266</v>
          </cell>
          <cell r="C2607" t="str">
            <v>Northwest Regional Landfill - Waste Management Landfill Gas</v>
          </cell>
        </row>
        <row r="2608">
          <cell r="B2608" t="str">
            <v>W3267</v>
          </cell>
          <cell r="C2608" t="str">
            <v>Solana - Solana</v>
          </cell>
        </row>
        <row r="2609">
          <cell r="B2609" t="str">
            <v>W3268</v>
          </cell>
          <cell r="C2609" t="str">
            <v>Saddle Mountain Solar - Saddle Mountain Solar</v>
          </cell>
        </row>
        <row r="2610">
          <cell r="B2610" t="str">
            <v>W3269</v>
          </cell>
          <cell r="C2610" t="str">
            <v>CN436-001-S - CN436-001-S</v>
          </cell>
        </row>
        <row r="2611">
          <cell r="B2611" t="str">
            <v>W3270</v>
          </cell>
          <cell r="C2611" t="str">
            <v>CN436-001-W - CN436-001-W</v>
          </cell>
        </row>
        <row r="2612">
          <cell r="B2612" t="str">
            <v>W3271</v>
          </cell>
          <cell r="C2612" t="str">
            <v>Grasslands 3 - Grasslands 3</v>
          </cell>
        </row>
        <row r="2613">
          <cell r="B2613" t="str">
            <v>W3272</v>
          </cell>
          <cell r="C2613" t="str">
            <v>Walmart 1881 - Walmart_1881</v>
          </cell>
        </row>
        <row r="2614">
          <cell r="B2614" t="str">
            <v>W3273</v>
          </cell>
          <cell r="C2614" t="str">
            <v>Grasslands 4 - Grasslands 4</v>
          </cell>
        </row>
        <row r="2615">
          <cell r="B2615" t="str">
            <v>W3274</v>
          </cell>
          <cell r="C2615" t="str">
            <v>AV Solar Ranch 1, LLC - AVSR1 - Antelope Solar Ranch - Block 4</v>
          </cell>
        </row>
        <row r="2616">
          <cell r="B2616" t="str">
            <v>W3275</v>
          </cell>
          <cell r="C2616" t="str">
            <v>AV Solar Ranch 1, LLC - AVSR1 - Antelope Solar Ranch - Block 5</v>
          </cell>
        </row>
        <row r="2617">
          <cell r="B2617" t="str">
            <v>W3276</v>
          </cell>
          <cell r="C2617" t="str">
            <v>Sacramento Water Treatment Plant - Sacramento Water Treatment Plant</v>
          </cell>
        </row>
        <row r="2618">
          <cell r="B2618" t="str">
            <v>W3277</v>
          </cell>
          <cell r="C2618" t="str">
            <v>Electric Power Research Institute (EPRI) @SolarTAC</v>
          </cell>
        </row>
        <row r="2619">
          <cell r="B2619" t="str">
            <v>W3278</v>
          </cell>
          <cell r="C2619" t="str">
            <v>CSolar IV South - ISEC South 1-3</v>
          </cell>
        </row>
        <row r="2620">
          <cell r="B2620" t="str">
            <v>W3280</v>
          </cell>
          <cell r="C2620" t="str">
            <v>AV Solar Ranch 1, LLC - AVSR1 - Antelope Solar Ranch - Block 6</v>
          </cell>
        </row>
        <row r="2621">
          <cell r="B2621" t="str">
            <v>W3281</v>
          </cell>
          <cell r="C2621" t="str">
            <v>PGE-SPO-G31 - PGE-SPO-G31</v>
          </cell>
        </row>
        <row r="2622">
          <cell r="B2622" t="str">
            <v>W3282</v>
          </cell>
          <cell r="C2622" t="str">
            <v>PGE-SPO-G32 - PGE-SPO-G32</v>
          </cell>
        </row>
        <row r="2623">
          <cell r="B2623" t="str">
            <v>W3283</v>
          </cell>
          <cell r="C2623" t="str">
            <v>PGE-SPO-G33 - PGE-SPO-G33</v>
          </cell>
        </row>
        <row r="2624">
          <cell r="B2624" t="str">
            <v>W3284</v>
          </cell>
          <cell r="C2624" t="str">
            <v>PGE-SPO-G34 - PGE-SPO-G34</v>
          </cell>
        </row>
        <row r="2625">
          <cell r="B2625" t="str">
            <v>W3286</v>
          </cell>
          <cell r="C2625" t="str">
            <v>Anza Electric Cooperative, Inc. - AEC Solar Farm</v>
          </cell>
        </row>
        <row r="2626">
          <cell r="B2626" t="str">
            <v>W3287</v>
          </cell>
          <cell r="C2626" t="str">
            <v>County of San Diego - Alta Rd. East Mesa Detention Facility EMDF Canopy</v>
          </cell>
        </row>
        <row r="2627">
          <cell r="B2627" t="str">
            <v>W3288</v>
          </cell>
          <cell r="C2627" t="str">
            <v>CA - San Diego - Otay Mesa Water Treatment Plant - CA - San Diego - Otay Mesa Water Treatment Plant</v>
          </cell>
        </row>
        <row r="2628">
          <cell r="B2628" t="str">
            <v>W3292</v>
          </cell>
          <cell r="C2628" t="str">
            <v>City of San Jose - Central Service Yard - Senter A - Canopy</v>
          </cell>
        </row>
        <row r="2629">
          <cell r="B2629" t="str">
            <v>W3293</v>
          </cell>
          <cell r="C2629" t="str">
            <v>Hemet Unified School District - Hemet Tahquitz High School</v>
          </cell>
        </row>
        <row r="2630">
          <cell r="B2630" t="str">
            <v>W3294</v>
          </cell>
          <cell r="C2630" t="str">
            <v>LPV_AGG - 10_100_06_02</v>
          </cell>
        </row>
        <row r="2631">
          <cell r="B2631" t="str">
            <v>W3295</v>
          </cell>
          <cell r="C2631" t="str">
            <v>LPV_AGG - 10_100_05_02</v>
          </cell>
        </row>
        <row r="2632">
          <cell r="B2632" t="str">
            <v>W3296</v>
          </cell>
          <cell r="C2632" t="str">
            <v>SPV_AGG - 0_10_04_03</v>
          </cell>
        </row>
        <row r="2633">
          <cell r="B2633" t="str">
            <v>W3299</v>
          </cell>
          <cell r="C2633" t="str">
            <v>Garden Grove 126 - Garden Grove</v>
          </cell>
        </row>
        <row r="2634">
          <cell r="B2634" t="str">
            <v>W3302</v>
          </cell>
          <cell r="C2634" t="str">
            <v>NE San Jose 1004 - NE San Jose</v>
          </cell>
        </row>
        <row r="2635">
          <cell r="B2635" t="str">
            <v>W3303</v>
          </cell>
          <cell r="C2635" t="str">
            <v>San Marcos 1080 - San Marcos</v>
          </cell>
        </row>
        <row r="2636">
          <cell r="B2636" t="str">
            <v>W3304</v>
          </cell>
          <cell r="C2636" t="str">
            <v>Santa Cruz 149 - Santa Cruz</v>
          </cell>
        </row>
        <row r="2637">
          <cell r="B2637" t="str">
            <v>W3305</v>
          </cell>
          <cell r="C2637" t="str">
            <v>2065 Rogers - 2065 Rogers</v>
          </cell>
        </row>
        <row r="2638">
          <cell r="B2638" t="str">
            <v>W3306</v>
          </cell>
          <cell r="C2638" t="str">
            <v>2158 Stroing - 2158 Stroing</v>
          </cell>
        </row>
        <row r="2639">
          <cell r="B2639" t="str">
            <v>W3307</v>
          </cell>
          <cell r="C2639" t="str">
            <v>Mader-Rust Solar Project</v>
          </cell>
        </row>
        <row r="2640">
          <cell r="B2640" t="str">
            <v>W3308</v>
          </cell>
          <cell r="C2640" t="str">
            <v>DOUG_SolarPV_aggr_2013</v>
          </cell>
        </row>
        <row r="2641">
          <cell r="B2641" t="str">
            <v>W3309</v>
          </cell>
          <cell r="C2641" t="str">
            <v>Central Valley Ag Power - CVAP - Oakdale</v>
          </cell>
        </row>
        <row r="2642">
          <cell r="B2642" t="str">
            <v>W3310</v>
          </cell>
          <cell r="C2642" t="str">
            <v>CONS_SolarPV_agg_group3</v>
          </cell>
        </row>
        <row r="2643">
          <cell r="B2643" t="str">
            <v>W3312</v>
          </cell>
          <cell r="C2643" t="str">
            <v>Chico USD, Hank Marsh Jr HS JB-959121-00 - Chico USD, Hank Marsh Jr High School JB-959121-00</v>
          </cell>
        </row>
        <row r="2644">
          <cell r="B2644" t="str">
            <v>W3314</v>
          </cell>
          <cell r="C2644" t="str">
            <v>Woodland Joint Unified School District - Pioneer High School #B JB-9561359-00</v>
          </cell>
        </row>
        <row r="2645">
          <cell r="B2645" t="str">
            <v>W3315</v>
          </cell>
          <cell r="C2645" t="str">
            <v>Sonoma County Family YMCA JB-954059-00 - Sonoma County Family YMCA JB-954059-00</v>
          </cell>
        </row>
        <row r="2646">
          <cell r="B2646" t="str">
            <v>W3316</v>
          </cell>
          <cell r="C2646" t="str">
            <v>David Road - Met West Cold Storage</v>
          </cell>
        </row>
        <row r="2647">
          <cell r="B2647" t="str">
            <v>W3317</v>
          </cell>
          <cell r="C2647" t="str">
            <v>Main St, Lamont - Cal-Organic Packing</v>
          </cell>
        </row>
        <row r="2648">
          <cell r="B2648" t="str">
            <v>W3318</v>
          </cell>
          <cell r="C2648" t="str">
            <v>Malaga Rd, Arvin - Malaga Plant</v>
          </cell>
        </row>
        <row r="2649">
          <cell r="B2649" t="str">
            <v>W3319</v>
          </cell>
          <cell r="C2649" t="str">
            <v>Harper JrHS Davis Joint USD JB-956300-00 - Harper JrHS Davis Joint USD JB-956300-00</v>
          </cell>
        </row>
        <row r="2650">
          <cell r="B2650" t="str">
            <v>W3320</v>
          </cell>
          <cell r="C2650" t="str">
            <v>Sonoma Country Day School JB-954088-00 - Sonoma Country Day School JB-954088-00</v>
          </cell>
        </row>
        <row r="2651">
          <cell r="B2651" t="str">
            <v>W3322</v>
          </cell>
          <cell r="C2651" t="str">
            <v>Calvary Community Church JB-953111-00 - Calvary Community Church JB-953111-00</v>
          </cell>
        </row>
        <row r="2652">
          <cell r="B2652" t="str">
            <v>W3323</v>
          </cell>
          <cell r="C2652" t="str">
            <v>Paradise Intermediate PUSD JB-959040-00 - Paradise Intermediate PUSD JB-959040-00</v>
          </cell>
        </row>
        <row r="2653">
          <cell r="B2653" t="str">
            <v>W3324</v>
          </cell>
          <cell r="C2653" t="str">
            <v>Korematsu Elementary Davis Joint USD JB-956301-00 - Korematsu Elementary Davis Joint USD JB-956301-00</v>
          </cell>
        </row>
        <row r="2654">
          <cell r="B2654" t="str">
            <v>W3325</v>
          </cell>
          <cell r="C2654" t="str">
            <v>Chico USD - Chapman Elementary JB-959118-00 - Chico USD - Chapman Elementary JB-959118-00</v>
          </cell>
        </row>
        <row r="2655">
          <cell r="B2655" t="str">
            <v>W3326</v>
          </cell>
          <cell r="C2655" t="str">
            <v>Paradise Elementary - Paradise USD JB-959044-00 - Paradise Elementary - Paradise USD JB-959044-00</v>
          </cell>
        </row>
        <row r="2656">
          <cell r="B2656" t="str">
            <v>W3327</v>
          </cell>
          <cell r="C2656" t="str">
            <v>Woodland Joint USD Zamora Elementary JB-9561361-00 - Woodland Joint USD Zamora Elementary JB-9561361-00</v>
          </cell>
        </row>
        <row r="2657">
          <cell r="B2657" t="str">
            <v>W3328</v>
          </cell>
          <cell r="C2657" t="str">
            <v>City of Lancaster CC Field JB-935036-00 - City of Lancaster - CC Field JB-935036-00</v>
          </cell>
        </row>
        <row r="2658">
          <cell r="B2658" t="str">
            <v>W3329</v>
          </cell>
          <cell r="C2658" t="str">
            <v>City of Lancaster - Big 8 JB-935035-00 - City of Lancaster - Big 8 JB-935035-00</v>
          </cell>
        </row>
        <row r="2659">
          <cell r="B2659" t="str">
            <v>W3330</v>
          </cell>
          <cell r="C2659" t="str">
            <v>City of Lancaster - PAC JB-935033-00 - City of Lancaster - PAC JB-935033-00</v>
          </cell>
        </row>
        <row r="2660">
          <cell r="B2660" t="str">
            <v>W3331</v>
          </cell>
          <cell r="C2660" t="str">
            <v>LSD - Desert View JB-935140-00 - LSD - Desert View JB-935140-00</v>
          </cell>
        </row>
        <row r="2661">
          <cell r="B2661" t="str">
            <v>W3332</v>
          </cell>
          <cell r="C2661" t="str">
            <v>LSD - Endeavour JB-935142-00 - LSD - Endeavour JB-935142-00</v>
          </cell>
        </row>
        <row r="2662">
          <cell r="B2662" t="str">
            <v>W3333</v>
          </cell>
          <cell r="C2662" t="str">
            <v>LSD - Jack Northup JB-935137-00 - LSD - Jack Northup JB-935137-00</v>
          </cell>
        </row>
        <row r="2663">
          <cell r="B2663" t="str">
            <v>W3334</v>
          </cell>
          <cell r="C2663" t="str">
            <v>LSD - Mariposa JB-935318-00 - LSD - Mariposa JB-935318-00</v>
          </cell>
        </row>
        <row r="2664">
          <cell r="B2664" t="str">
            <v>W3335</v>
          </cell>
          <cell r="C2664" t="str">
            <v>LSD - Nancy Cory JB-935138-00 - LSD - Nancy Cory JB-935138-00</v>
          </cell>
        </row>
        <row r="2665">
          <cell r="B2665" t="str">
            <v>W3336</v>
          </cell>
          <cell r="C2665" t="str">
            <v>Eastside Union ESD - Columbia JB-935157-00 - Eastside Union ESD - Columbia JB-935157-00</v>
          </cell>
        </row>
        <row r="2666">
          <cell r="B2666" t="str">
            <v>W3338</v>
          </cell>
          <cell r="C2666" t="str">
            <v>LSD - West Wind JB-935149-00 - LSD - West Wind JB-935149-00</v>
          </cell>
        </row>
        <row r="2667">
          <cell r="B2667" t="str">
            <v>W3339</v>
          </cell>
          <cell r="C2667" t="str">
            <v>Arlington Valley Solar Energy II - Arlington Valley Solar Energy II - Phase 1</v>
          </cell>
        </row>
        <row r="2668">
          <cell r="B2668" t="str">
            <v>W3340</v>
          </cell>
          <cell r="C2668" t="str">
            <v>LSD - Sierra JB-935148-00 - LSD - Sierra JB-935148-00</v>
          </cell>
        </row>
        <row r="2669">
          <cell r="B2669" t="str">
            <v>W3341</v>
          </cell>
          <cell r="C2669" t="str">
            <v>LSD - Miller School JB-935133-00 - LSD - Miller School JB-935133-00</v>
          </cell>
        </row>
        <row r="2670">
          <cell r="B2670" t="str">
            <v>W3342</v>
          </cell>
          <cell r="C2670" t="str">
            <v>City of Lancaster - Maintenance Yard JB-935034-00 - City of Lancaster - Maintenance Yard JB-935034-00</v>
          </cell>
        </row>
        <row r="2671">
          <cell r="B2671" t="str">
            <v>W3343</v>
          </cell>
          <cell r="C2671" t="str">
            <v>LSD - Monte Vista JB-935145-00 - LSD - Monte Vista JB-935145-00</v>
          </cell>
        </row>
        <row r="2672">
          <cell r="B2672" t="str">
            <v>W3344</v>
          </cell>
          <cell r="C2672" t="str">
            <v>LSD - Sunnydale JB-935174-00 - LSD - Sunnydale JB-935174-00</v>
          </cell>
        </row>
        <row r="2673">
          <cell r="B2673" t="str">
            <v>W3345</v>
          </cell>
          <cell r="C2673" t="str">
            <v>LSD - El Dorado JB-935141-01 - LSD - El Dorado JB-935141-01</v>
          </cell>
        </row>
        <row r="2674">
          <cell r="B2674" t="str">
            <v>W3347</v>
          </cell>
          <cell r="C2674" t="str">
            <v>LSD - Joshua JB-935136-00 - LSD - Joshua JB-935136-00</v>
          </cell>
        </row>
        <row r="2675">
          <cell r="B2675" t="str">
            <v>W3349</v>
          </cell>
          <cell r="C2675" t="str">
            <v>Oxnard ESD - Marshall Elementary JB-930041-00 - Oxnard ESD - Marshall Elementary JB-930041-00</v>
          </cell>
        </row>
        <row r="2676">
          <cell r="B2676" t="str">
            <v>W3350</v>
          </cell>
          <cell r="C2676" t="str">
            <v>Oxnard ESD - Ramona Elementary JB-930043-00 - Oxnard ESD - Ramona ElementaryJB-930043-00</v>
          </cell>
        </row>
        <row r="2677">
          <cell r="B2677" t="str">
            <v>W3351</v>
          </cell>
          <cell r="C2677" t="str">
            <v>City of San Jose - PAL Sports Centre JB-951500-00 - City of San Jose - PAL Sports Centre JB-951500-00</v>
          </cell>
        </row>
        <row r="2678">
          <cell r="B2678" t="str">
            <v>W3352</v>
          </cell>
          <cell r="C2678" t="str">
            <v>City of San Jose - South Service Yard JB-951443-00 - City of San Jose - South Service Yard JB-951443-00</v>
          </cell>
        </row>
        <row r="2679">
          <cell r="B2679" t="str">
            <v>W3354</v>
          </cell>
          <cell r="C2679" t="str">
            <v>LSD - Discovery JB-935317-00 - LSD - Discovery JB-935317-00</v>
          </cell>
        </row>
        <row r="2680">
          <cell r="B2680" t="str">
            <v>W3355</v>
          </cell>
          <cell r="C2680" t="str">
            <v>LSD - Lincoln JB-935144-00 - LSD - Lincoln JB-935144-00</v>
          </cell>
        </row>
        <row r="2681">
          <cell r="B2681" t="str">
            <v>W3357</v>
          </cell>
          <cell r="C2681" t="str">
            <v>LSD - Learning Center JB-935143-00 - LSD - Learning Center JB-935143-00</v>
          </cell>
        </row>
        <row r="2682">
          <cell r="B2682" t="str">
            <v>W3358</v>
          </cell>
          <cell r="C2682" t="str">
            <v>Musselshell - Musselshell Wind Project</v>
          </cell>
        </row>
        <row r="2683">
          <cell r="B2683" t="str">
            <v>W3359</v>
          </cell>
          <cell r="C2683" t="str">
            <v>Musselshell II - Musselshell Wind Project Two</v>
          </cell>
        </row>
        <row r="2684">
          <cell r="B2684" t="str">
            <v>W3360</v>
          </cell>
          <cell r="C2684" t="str">
            <v>Pioneer Equine Hospital JB-953046-00 - Pioneer Equine Hospital JB-953046-00</v>
          </cell>
        </row>
        <row r="2685">
          <cell r="B2685" t="str">
            <v>W3361</v>
          </cell>
          <cell r="C2685" t="str">
            <v>Chico USD- Corporate Yard JB-959120-00 - Chico USD- Corporate Yard JB-959120-00</v>
          </cell>
        </row>
        <row r="2686">
          <cell r="B2686" t="str">
            <v>W3362</v>
          </cell>
          <cell r="C2686" t="str">
            <v>Woodland Joint USD - Plainfield JB-9561362-00 - Woodland Joint USD-Plainfield Elementary</v>
          </cell>
        </row>
        <row r="2687">
          <cell r="B2687" t="str">
            <v>W3363</v>
          </cell>
          <cell r="C2687" t="str">
            <v>Vintage 99 Label Manufacturing Inc. JB-9451481-00 - Vintage 99 Label Manufacturing Inc. JB-9451481-00</v>
          </cell>
        </row>
        <row r="2688">
          <cell r="B2688" t="str">
            <v>W3365</v>
          </cell>
          <cell r="C2688" t="str">
            <v>LSD - Piute 1/2 JB-935146-01 - LSD - Piute 1/2 JB-935146-01</v>
          </cell>
        </row>
        <row r="2689">
          <cell r="B2689" t="str">
            <v>W3366</v>
          </cell>
          <cell r="C2689" t="str">
            <v>Amalia 1 Solar Array - Amalia West 1 Solar Array</v>
          </cell>
        </row>
        <row r="2690">
          <cell r="B2690" t="str">
            <v>W3370</v>
          </cell>
          <cell r="C2690" t="str">
            <v>LSD - Piute 2/2 JB-935146-00 - LSD - Piute 2/2 JB-935146-00</v>
          </cell>
        </row>
        <row r="2691">
          <cell r="B2691" t="str">
            <v>W3371</v>
          </cell>
          <cell r="C2691" t="str">
            <v>PGE-SPO-G35 - PGE-SPO-G35</v>
          </cell>
        </row>
        <row r="2692">
          <cell r="B2692" t="str">
            <v>W3372</v>
          </cell>
          <cell r="C2692" t="str">
            <v>PGE-SPO-G36 - PGE-SPO-G36</v>
          </cell>
        </row>
        <row r="2693">
          <cell r="B2693" t="str">
            <v>W3373</v>
          </cell>
          <cell r="C2693" t="str">
            <v>CA-MS-PG-1 - CA-MS-PG-1</v>
          </cell>
        </row>
        <row r="2694">
          <cell r="B2694" t="str">
            <v>W3374</v>
          </cell>
          <cell r="C2694" t="str">
            <v>CA-MS-PG-2 - CA-MS-PG-2</v>
          </cell>
        </row>
        <row r="2695">
          <cell r="B2695" t="str">
            <v>W3375</v>
          </cell>
          <cell r="C2695" t="str">
            <v>CA-MS-PG-3 - CA-MS-PG-3</v>
          </cell>
        </row>
        <row r="2696">
          <cell r="B2696" t="str">
            <v>W3377</v>
          </cell>
          <cell r="C2696" t="str">
            <v>CA-MS-PG-4 - CA-MS-PG-4</v>
          </cell>
        </row>
        <row r="2697">
          <cell r="B2697" t="str">
            <v>W3378</v>
          </cell>
          <cell r="C2697" t="str">
            <v>CA-MS-PG-5 - CA-MS-PG-5</v>
          </cell>
        </row>
        <row r="2698">
          <cell r="B2698" t="str">
            <v>W3379</v>
          </cell>
          <cell r="C2698" t="str">
            <v>CA-MS-PG-6 - CA-MS-PG-6</v>
          </cell>
        </row>
        <row r="2699">
          <cell r="B2699" t="str">
            <v>W3380</v>
          </cell>
          <cell r="C2699" t="str">
            <v>CA-MS-PG-7 - CA-MS-PG-7</v>
          </cell>
        </row>
        <row r="2700">
          <cell r="B2700" t="str">
            <v>W3381</v>
          </cell>
          <cell r="C2700" t="str">
            <v>CA-MS-SD-1 - CA-MS-SD-1</v>
          </cell>
        </row>
        <row r="2701">
          <cell r="B2701" t="str">
            <v>W3382</v>
          </cell>
          <cell r="C2701" t="str">
            <v>CA-MS-SC-1 - CA-MS-SC-1</v>
          </cell>
        </row>
        <row r="2702">
          <cell r="B2702" t="str">
            <v>W3383</v>
          </cell>
          <cell r="C2702" t="str">
            <v>CA-MS-SC-2 - CA-MS-SC-2</v>
          </cell>
        </row>
        <row r="2703">
          <cell r="B2703" t="str">
            <v>W3384</v>
          </cell>
          <cell r="C2703" t="str">
            <v>CA-MS-SC-3 - CA-MS-SC-3</v>
          </cell>
        </row>
        <row r="2704">
          <cell r="B2704" t="str">
            <v>W3385</v>
          </cell>
          <cell r="C2704" t="str">
            <v>CA-MS-SC-4 - CA-MS-SC-4</v>
          </cell>
        </row>
        <row r="2705">
          <cell r="B2705" t="str">
            <v>W3386</v>
          </cell>
          <cell r="C2705" t="str">
            <v>CA-MS-SC-5 - CA-MS-SC-5</v>
          </cell>
        </row>
        <row r="2706">
          <cell r="B2706" t="str">
            <v>W3387</v>
          </cell>
          <cell r="C2706" t="str">
            <v>CA-MS-SC-6 - CA-MS-SC-6</v>
          </cell>
        </row>
        <row r="2707">
          <cell r="B2707" t="str">
            <v>W3388</v>
          </cell>
          <cell r="C2707" t="str">
            <v>CA-MS-SC-7 - CA-MS-SC-7</v>
          </cell>
        </row>
        <row r="2708">
          <cell r="B2708" t="str">
            <v>W3389</v>
          </cell>
          <cell r="C2708" t="str">
            <v>CA-MS-SC-8 - CA-MS-SC-8</v>
          </cell>
        </row>
        <row r="2709">
          <cell r="B2709" t="str">
            <v>W3390</v>
          </cell>
          <cell r="C2709" t="str">
            <v>CA-MS-SC-9 - CA-MS-SC-9</v>
          </cell>
        </row>
        <row r="2710">
          <cell r="B2710" t="str">
            <v>W3391</v>
          </cell>
          <cell r="C2710" t="str">
            <v>High Mesa - High Mesa</v>
          </cell>
        </row>
        <row r="2711">
          <cell r="B2711" t="str">
            <v>W3396</v>
          </cell>
          <cell r="C2711" t="str">
            <v>PAC OSIP WV 4</v>
          </cell>
        </row>
        <row r="2712">
          <cell r="B2712" t="str">
            <v>W3397</v>
          </cell>
          <cell r="C2712" t="str">
            <v>Ameresco Johnson Canyon - Ameresco Johnson Canyon</v>
          </cell>
        </row>
        <row r="2713">
          <cell r="B2713" t="str">
            <v>W3398</v>
          </cell>
          <cell r="C2713" t="str">
            <v>Toro Energy of California SLO - Cold Canyon Landfill 1</v>
          </cell>
        </row>
        <row r="2714">
          <cell r="B2714" t="str">
            <v>W3399</v>
          </cell>
          <cell r="C2714" t="str">
            <v>SPV_AGG - 0_10_05_04</v>
          </cell>
        </row>
        <row r="2715">
          <cell r="B2715" t="str">
            <v>W3400</v>
          </cell>
          <cell r="C2715" t="str">
            <v>SPV_AGG - 0_10_04_04</v>
          </cell>
        </row>
        <row r="2716">
          <cell r="B2716" t="str">
            <v>W3401</v>
          </cell>
          <cell r="C2716" t="str">
            <v>Blue Sky Energy Project - Blue Sky One</v>
          </cell>
        </row>
        <row r="2717">
          <cell r="B2717" t="str">
            <v>W3402</v>
          </cell>
          <cell r="C2717" t="str">
            <v>Fresno Solar, LLC - Convention Center - City of Fresno Parking</v>
          </cell>
        </row>
        <row r="2718">
          <cell r="B2718" t="str">
            <v>W3403</v>
          </cell>
          <cell r="C2718" t="str">
            <v>MD Solar, LLC - Mater Dei High School</v>
          </cell>
        </row>
        <row r="2719">
          <cell r="B2719" t="str">
            <v>W3404</v>
          </cell>
          <cell r="C2719" t="str">
            <v>Olivehurst Solar, LLC - OPUD Mary Avenue</v>
          </cell>
        </row>
        <row r="2720">
          <cell r="B2720" t="str">
            <v>W3405</v>
          </cell>
          <cell r="C2720" t="str">
            <v>Kohl's #750 - Arcadia, CA (#750)</v>
          </cell>
        </row>
        <row r="2721">
          <cell r="B2721" t="str">
            <v>W3406</v>
          </cell>
          <cell r="C2721" t="str">
            <v>CED White River Solar - CED White River Solar</v>
          </cell>
        </row>
        <row r="2722">
          <cell r="B2722" t="str">
            <v>W3407</v>
          </cell>
          <cell r="C2722" t="str">
            <v>Irvine USD - Northwood High School - Northwood High School</v>
          </cell>
        </row>
        <row r="2723">
          <cell r="B2723" t="str">
            <v>W3408</v>
          </cell>
          <cell r="C2723" t="str">
            <v>CED Corcoran - CED Corcoran</v>
          </cell>
        </row>
        <row r="2724">
          <cell r="B2724" t="str">
            <v>W3409</v>
          </cell>
          <cell r="C2724" t="str">
            <v>Irivine USD - Irvine High School - Irvine High School</v>
          </cell>
        </row>
        <row r="2725">
          <cell r="B2725" t="str">
            <v>W3410</v>
          </cell>
          <cell r="C2725" t="str">
            <v>PAC OSIP WV 5</v>
          </cell>
        </row>
        <row r="2726">
          <cell r="B2726" t="str">
            <v>W3411</v>
          </cell>
          <cell r="C2726" t="str">
            <v>Walmart #1972 - Walmart #1972</v>
          </cell>
        </row>
        <row r="2727">
          <cell r="B2727" t="str">
            <v>W3412</v>
          </cell>
          <cell r="C2727" t="str">
            <v>Total Energy Facility - TEF - GEN 4</v>
          </cell>
        </row>
        <row r="2728">
          <cell r="B2728" t="str">
            <v>W3412</v>
          </cell>
          <cell r="C2728" t="str">
            <v>Total Energy Facility - TEF - GEN 4</v>
          </cell>
        </row>
        <row r="2729">
          <cell r="B2729" t="str">
            <v>W3413</v>
          </cell>
          <cell r="C2729" t="str">
            <v>Wal-Mart #2177 - Wal-Mart #2177</v>
          </cell>
        </row>
        <row r="2730">
          <cell r="B2730" t="str">
            <v>W3414</v>
          </cell>
          <cell r="C2730" t="str">
            <v>Walmart #5075 Oceanside (Rooftop) - Walmart #5075 Oceanside (Rooftop)</v>
          </cell>
        </row>
        <row r="2731">
          <cell r="B2731" t="str">
            <v>W3415</v>
          </cell>
          <cell r="C2731" t="str">
            <v>Walmart  #5751 - Walmart  #5751</v>
          </cell>
        </row>
        <row r="2732">
          <cell r="B2732" t="str">
            <v>W3416</v>
          </cell>
          <cell r="C2732" t="str">
            <v>Walmart - Sam's Club #2253 - Walmart - Sam's Club #2253</v>
          </cell>
        </row>
        <row r="2733">
          <cell r="B2733" t="str">
            <v>W3417</v>
          </cell>
          <cell r="C2733" t="str">
            <v>Walmart  #5457 - Walmart  #5457</v>
          </cell>
        </row>
        <row r="2734">
          <cell r="B2734" t="str">
            <v>W3418</v>
          </cell>
          <cell r="C2734" t="str">
            <v>Elmwood Correctional Facilities - Elmwood - Solar PV System</v>
          </cell>
        </row>
        <row r="2735">
          <cell r="B2735" t="str">
            <v>W3419</v>
          </cell>
          <cell r="C2735" t="str">
            <v>Walmart - Sam's Club #5023 - Walmart - Sam's Club #5023</v>
          </cell>
        </row>
        <row r="2736">
          <cell r="B2736" t="str">
            <v>W3420</v>
          </cell>
          <cell r="C2736" t="str">
            <v>Walmart #2031 - Walmart #2031</v>
          </cell>
        </row>
        <row r="2737">
          <cell r="B2737" t="str">
            <v>W3421</v>
          </cell>
          <cell r="C2737" t="str">
            <v>Walmart #2048 - Walmart #2048</v>
          </cell>
        </row>
        <row r="2738">
          <cell r="B2738" t="str">
            <v>W3422</v>
          </cell>
          <cell r="C2738" t="str">
            <v>Walmart  #2989 - Walmart  #2989</v>
          </cell>
        </row>
        <row r="2739">
          <cell r="B2739" t="str">
            <v>W3423</v>
          </cell>
          <cell r="C2739" t="str">
            <v>Walmart #1651 - Walmart #1651</v>
          </cell>
        </row>
        <row r="2740">
          <cell r="B2740" t="str">
            <v>W3424</v>
          </cell>
          <cell r="C2740" t="str">
            <v>Walmart #2553 - Walmart #2553</v>
          </cell>
        </row>
        <row r="2741">
          <cell r="B2741" t="str">
            <v>W3425</v>
          </cell>
          <cell r="C2741" t="str">
            <v>Walmart #2291 - Walmart #2291</v>
          </cell>
        </row>
        <row r="2742">
          <cell r="B2742" t="str">
            <v>W3426</v>
          </cell>
          <cell r="C2742" t="str">
            <v>Walmart #2494 - Walmart #2494</v>
          </cell>
        </row>
        <row r="2743">
          <cell r="B2743" t="str">
            <v>W3427</v>
          </cell>
          <cell r="C2743" t="str">
            <v>Walmart #2479 - Walmart #2479</v>
          </cell>
        </row>
        <row r="2744">
          <cell r="B2744" t="str">
            <v>W3428</v>
          </cell>
          <cell r="C2744" t="str">
            <v>Walmart #2507 - Walmart #2507</v>
          </cell>
        </row>
        <row r="2745">
          <cell r="B2745" t="str">
            <v>W3429</v>
          </cell>
          <cell r="C2745" t="str">
            <v>Walmart # 5136 - Walmart # 5136</v>
          </cell>
        </row>
        <row r="2746">
          <cell r="B2746" t="str">
            <v>W3430</v>
          </cell>
          <cell r="C2746" t="str">
            <v>Walmart #2099 - Walmart #2099</v>
          </cell>
        </row>
        <row r="2747">
          <cell r="B2747" t="str">
            <v>W3431</v>
          </cell>
          <cell r="C2747" t="str">
            <v>Walmart #1755 - Walmart #1755</v>
          </cell>
        </row>
        <row r="2748">
          <cell r="B2748" t="str">
            <v>W3432</v>
          </cell>
          <cell r="C2748" t="str">
            <v>Walmart #5434 - Walmart #5434</v>
          </cell>
        </row>
        <row r="2749">
          <cell r="B2749" t="str">
            <v>W3433</v>
          </cell>
          <cell r="C2749" t="str">
            <v>Walmart #2458 - Walmart #2458</v>
          </cell>
        </row>
        <row r="2750">
          <cell r="B2750" t="str">
            <v>W3434</v>
          </cell>
          <cell r="C2750" t="str">
            <v>Walmart #3652 - Walmart #3652</v>
          </cell>
        </row>
        <row r="2751">
          <cell r="B2751" t="str">
            <v>W3435</v>
          </cell>
          <cell r="C2751" t="str">
            <v>Walmart  #1624 - Walmart  #1624</v>
          </cell>
        </row>
        <row r="2752">
          <cell r="B2752" t="str">
            <v>W3436</v>
          </cell>
          <cell r="C2752" t="str">
            <v>Walmart #1704 - Walmart #1704</v>
          </cell>
        </row>
        <row r="2753">
          <cell r="B2753" t="str">
            <v>W3437</v>
          </cell>
          <cell r="C2753" t="str">
            <v>Walmart  #2053 - Walmart  #2053</v>
          </cell>
        </row>
        <row r="2754">
          <cell r="B2754" t="str">
            <v>W3438</v>
          </cell>
          <cell r="C2754" t="str">
            <v>Walmart  #1917 - Walmart  #1917</v>
          </cell>
        </row>
        <row r="2755">
          <cell r="B2755" t="str">
            <v>W3439</v>
          </cell>
          <cell r="C2755" t="str">
            <v>Walmart  #1840 - Walmart  #1840</v>
          </cell>
        </row>
        <row r="2756">
          <cell r="B2756" t="str">
            <v>W3440</v>
          </cell>
          <cell r="C2756" t="str">
            <v>Walmart  #2556 - Walmart  #2556</v>
          </cell>
        </row>
        <row r="2757">
          <cell r="B2757" t="str">
            <v>W3441</v>
          </cell>
          <cell r="C2757" t="str">
            <v>Walmart  #2044 - Walmart  #2044</v>
          </cell>
        </row>
        <row r="2758">
          <cell r="B2758" t="str">
            <v>W3442</v>
          </cell>
          <cell r="C2758" t="str">
            <v>Walmart  #2985 - Walmart  #2985</v>
          </cell>
        </row>
        <row r="2759">
          <cell r="B2759" t="str">
            <v>W3443</v>
          </cell>
          <cell r="C2759" t="str">
            <v>Walmart  #2161 - Walmart  #2161</v>
          </cell>
        </row>
        <row r="2760">
          <cell r="B2760" t="str">
            <v>W3444</v>
          </cell>
          <cell r="C2760" t="str">
            <v>Walmart  #2054 - Walmart  #2054</v>
          </cell>
        </row>
        <row r="2761">
          <cell r="B2761" t="str">
            <v>W3445</v>
          </cell>
          <cell r="C2761" t="str">
            <v>Walmart  #2925 - Walmart #2925</v>
          </cell>
        </row>
        <row r="2762">
          <cell r="B2762" t="str">
            <v>W3446</v>
          </cell>
          <cell r="C2762" t="str">
            <v>Walmart  #1882 - Walmart  #1882</v>
          </cell>
        </row>
        <row r="2763">
          <cell r="B2763" t="str">
            <v>W3447</v>
          </cell>
          <cell r="C2763" t="str">
            <v>Walmart  #2527 - Walmart  #2527</v>
          </cell>
        </row>
        <row r="2764">
          <cell r="B2764" t="str">
            <v>W3448</v>
          </cell>
          <cell r="C2764" t="str">
            <v>Walmart  #5766 - Walmart  #5766</v>
          </cell>
        </row>
        <row r="2765">
          <cell r="B2765" t="str">
            <v>W3450</v>
          </cell>
          <cell r="C2765" t="str">
            <v>Walmart  #3516 - Walmart  #3516</v>
          </cell>
        </row>
        <row r="2766">
          <cell r="B2766" t="str">
            <v>W3451</v>
          </cell>
          <cell r="C2766" t="str">
            <v>Walmart  #2002 - Walmart  #2002</v>
          </cell>
        </row>
        <row r="2767">
          <cell r="B2767" t="str">
            <v>W3452</v>
          </cell>
          <cell r="C2767" t="str">
            <v>Walmart  #1903 - Walmart  #1903</v>
          </cell>
        </row>
        <row r="2768">
          <cell r="B2768" t="str">
            <v>W3453</v>
          </cell>
          <cell r="C2768" t="str">
            <v>Walmart  #1554 - Walmart  #1554</v>
          </cell>
        </row>
        <row r="2769">
          <cell r="B2769" t="str">
            <v>W3454</v>
          </cell>
          <cell r="C2769" t="str">
            <v>Walmart  #2245 - Walmart  #2245</v>
          </cell>
        </row>
        <row r="2770">
          <cell r="B2770" t="str">
            <v>W3455</v>
          </cell>
          <cell r="C2770" t="str">
            <v>Farm Power Misty Meadow - Farm Power Misty Meadow</v>
          </cell>
        </row>
        <row r="2771">
          <cell r="B2771" t="str">
            <v>W3456</v>
          </cell>
          <cell r="C2771" t="str">
            <v>Walmart #5426 - Walmart #5426</v>
          </cell>
        </row>
        <row r="2772">
          <cell r="B2772" t="str">
            <v>W3457</v>
          </cell>
          <cell r="C2772" t="str">
            <v>Walmart #4488 - Walmart #4488</v>
          </cell>
        </row>
        <row r="2773">
          <cell r="B2773" t="str">
            <v>W3458</v>
          </cell>
          <cell r="C2773" t="str">
            <v>Walmart #2648 - Walmart #2648</v>
          </cell>
        </row>
        <row r="2774">
          <cell r="B2774" t="str">
            <v>W3459</v>
          </cell>
          <cell r="C2774" t="str">
            <v>Chico USD - Pleasant Valley High JB-959122-00 - Chico USD - Pleasant Valley High JB-959122-00</v>
          </cell>
        </row>
        <row r="2775">
          <cell r="B2775" t="str">
            <v>W3460</v>
          </cell>
          <cell r="C2775" t="str">
            <v>East Bay MUD - Walnut Creek WTP JB-945955-00 - East Bay MUD - Walnut Creek WTP JB-945955-00</v>
          </cell>
        </row>
        <row r="2776">
          <cell r="B2776" t="str">
            <v>W3461</v>
          </cell>
          <cell r="C2776" t="str">
            <v>Chico USD - Chico High JB-959119-00 - Chico USD - Chico High JB-959119-00</v>
          </cell>
        </row>
        <row r="2777">
          <cell r="B2777" t="str">
            <v>W3463</v>
          </cell>
          <cell r="C2777" t="str">
            <v>SJ G1 BAFO Kelley Park JB-951425-00 - SJ G1 BAFO Kelley Park JB-951425-00</v>
          </cell>
        </row>
        <row r="2778">
          <cell r="B2778" t="str">
            <v>W3464</v>
          </cell>
          <cell r="C2778" t="str">
            <v>Davis Joint USD- Senior High JB-956299-00 - Davis Joint USD- Senior High JB-956299-00</v>
          </cell>
        </row>
        <row r="2779">
          <cell r="B2779" t="str">
            <v>W3465</v>
          </cell>
          <cell r="C2779" t="str">
            <v>SRNM2013-I-01 - SRNM2013-I-01</v>
          </cell>
        </row>
        <row r="2780">
          <cell r="B2780" t="str">
            <v>W3467</v>
          </cell>
          <cell r="C2780" t="str">
            <v>Walmart #1630 - Walmart #1630</v>
          </cell>
        </row>
        <row r="2781">
          <cell r="B2781" t="str">
            <v>W3468</v>
          </cell>
          <cell r="C2781" t="str">
            <v>Lakeview Solar - Lakeview Solar</v>
          </cell>
        </row>
        <row r="2782">
          <cell r="B2782" t="str">
            <v>W3469</v>
          </cell>
          <cell r="C2782" t="str">
            <v>RPU PV 2013 Group 1 - RPU PV 2013 Group 1</v>
          </cell>
        </row>
        <row r="2783">
          <cell r="B2783" t="str">
            <v>W3470</v>
          </cell>
          <cell r="C2783" t="str">
            <v>RPU PV 2013 Group 2 - RPU PV 2013 Group 2</v>
          </cell>
        </row>
        <row r="2784">
          <cell r="B2784" t="str">
            <v>W3471</v>
          </cell>
          <cell r="C2784" t="str">
            <v>RPU PV 2013 Group 3 - RPU PV 2013 Group 3</v>
          </cell>
        </row>
        <row r="2785">
          <cell r="B2785" t="str">
            <v>W3473</v>
          </cell>
          <cell r="C2785" t="str">
            <v>Oakley Solar Project - IPARK - Oakley Solar Project - IPARK</v>
          </cell>
        </row>
        <row r="2786">
          <cell r="B2786" t="str">
            <v>W3474</v>
          </cell>
          <cell r="C2786" t="str">
            <v>AV Solar Ranch 1, LLC - Antelope Solar Ranch - Block 7</v>
          </cell>
        </row>
        <row r="2787">
          <cell r="B2787" t="str">
            <v>W3475</v>
          </cell>
          <cell r="C2787" t="str">
            <v>Alvarado Elementary School - Alvarado Solar</v>
          </cell>
        </row>
        <row r="2788">
          <cell r="B2788" t="str">
            <v>W3476</v>
          </cell>
          <cell r="C2788" t="str">
            <v>Guernsey Solar Station - Guernsey Solar Station</v>
          </cell>
        </row>
        <row r="2789">
          <cell r="B2789" t="str">
            <v>W3477</v>
          </cell>
          <cell r="C2789" t="str">
            <v>Gates Solar Station - Gates Solar Station</v>
          </cell>
        </row>
        <row r="2790">
          <cell r="B2790" t="str">
            <v>W3478</v>
          </cell>
          <cell r="C2790" t="str">
            <v>West Gates Solar Station - West Gates Solar Station</v>
          </cell>
        </row>
        <row r="2791">
          <cell r="B2791" t="str">
            <v>W3479</v>
          </cell>
          <cell r="C2791" t="str">
            <v>Kerckhoff  1 Powerhouse - Kerckhoff  1 Powerhouse Unit 1</v>
          </cell>
        </row>
        <row r="2792">
          <cell r="B2792" t="str">
            <v>W3480</v>
          </cell>
          <cell r="C2792" t="str">
            <v>Kerckhoff  1 Powerhouse - Kerckhoff  1 Powerhouse Unit 3</v>
          </cell>
        </row>
        <row r="2793">
          <cell r="B2793" t="str">
            <v>W3481</v>
          </cell>
          <cell r="C2793" t="str">
            <v>SPV_AGG - 0_10_04_05</v>
          </cell>
        </row>
        <row r="2794">
          <cell r="B2794" t="str">
            <v>W3482</v>
          </cell>
          <cell r="C2794" t="str">
            <v>LPV_AGG - 100_250_13_02</v>
          </cell>
        </row>
        <row r="2795">
          <cell r="B2795" t="str">
            <v>W3483</v>
          </cell>
          <cell r="C2795" t="str">
            <v>LPV_AGG - 10_100_08_02</v>
          </cell>
        </row>
        <row r="2796">
          <cell r="B2796" t="str">
            <v>W3484</v>
          </cell>
          <cell r="C2796" t="str">
            <v>Canyon High School - 500127248</v>
          </cell>
        </row>
        <row r="2797">
          <cell r="B2797" t="str">
            <v>W3485</v>
          </cell>
          <cell r="C2797" t="str">
            <v>Golden Valley High School - Golden Valley High School</v>
          </cell>
        </row>
        <row r="2798">
          <cell r="B2798" t="str">
            <v>W3486</v>
          </cell>
          <cell r="C2798" t="str">
            <v>La Mesa Junior High - 500125852</v>
          </cell>
        </row>
        <row r="2799">
          <cell r="B2799" t="str">
            <v>W3487</v>
          </cell>
          <cell r="C2799" t="str">
            <v>Rancho Pico Junior High - Rancho Pico Junior High</v>
          </cell>
        </row>
        <row r="2800">
          <cell r="B2800" t="str">
            <v>W3488</v>
          </cell>
          <cell r="C2800" t="str">
            <v>Rio Norte Junior High - 500125322</v>
          </cell>
        </row>
        <row r="2801">
          <cell r="B2801" t="str">
            <v>W3489</v>
          </cell>
          <cell r="C2801" t="str">
            <v>Saugus High School 1 - Saugus High School 1</v>
          </cell>
        </row>
        <row r="2802">
          <cell r="B2802" t="str">
            <v>W3490</v>
          </cell>
          <cell r="C2802" t="str">
            <v>Sierra Vista Junior High - 500306164</v>
          </cell>
        </row>
        <row r="2803">
          <cell r="B2803" t="str">
            <v>W3491</v>
          </cell>
          <cell r="C2803" t="str">
            <v>Valencia High School-1 - Valencia High School-1 500125167-1</v>
          </cell>
        </row>
        <row r="2804">
          <cell r="B2804" t="str">
            <v>W3492</v>
          </cell>
          <cell r="C2804" t="str">
            <v>West Ranch High School - 500125165</v>
          </cell>
        </row>
        <row r="2805">
          <cell r="B2805" t="str">
            <v>W3493</v>
          </cell>
          <cell r="C2805" t="str">
            <v>Fargo Drop - Fargo Drop</v>
          </cell>
        </row>
        <row r="2806">
          <cell r="B2806" t="str">
            <v>W3496</v>
          </cell>
          <cell r="C2806" t="str">
            <v>TA-High Desert - Antelope Power Plant</v>
          </cell>
        </row>
        <row r="2807">
          <cell r="B2807" t="str">
            <v>W3497</v>
          </cell>
          <cell r="C2807" t="str">
            <v>Master Deveopment - Corona, CA (1351 Railroad) - Master Deveopment - Corona, CA (1351 Railroad)</v>
          </cell>
        </row>
        <row r="2808">
          <cell r="B2808" t="str">
            <v>W3498</v>
          </cell>
          <cell r="C2808" t="str">
            <v>Katella 500110582 - OC Peace Officers Training Facility</v>
          </cell>
        </row>
        <row r="2809">
          <cell r="B2809" t="str">
            <v>W3499</v>
          </cell>
          <cell r="C2809" t="str">
            <v>Collins 1 - OC Public Works CNG Facility Bldg A</v>
          </cell>
        </row>
        <row r="2810">
          <cell r="B2810" t="str">
            <v>W3500</v>
          </cell>
          <cell r="C2810" t="str">
            <v>Collins 2 - OC Public Works CNG Facility Bldg B</v>
          </cell>
        </row>
        <row r="2811">
          <cell r="B2811" t="str">
            <v>W3501</v>
          </cell>
          <cell r="C2811" t="str">
            <v>840 Eckhoff - Orange County Communication Division</v>
          </cell>
        </row>
        <row r="2812">
          <cell r="B2812" t="str">
            <v>W3502</v>
          </cell>
          <cell r="C2812" t="str">
            <v>800 Eckhoff - Orange County Communication Division</v>
          </cell>
        </row>
        <row r="2813">
          <cell r="B2813" t="str">
            <v>W3503</v>
          </cell>
          <cell r="C2813" t="str">
            <v>Grand - OC Central Operations Center - OC Central Operations - Registrar of Voters</v>
          </cell>
        </row>
        <row r="2814">
          <cell r="B2814" t="str">
            <v>W3504</v>
          </cell>
          <cell r="C2814" t="str">
            <v>Musick 1 - Musick 1 - 500110616</v>
          </cell>
        </row>
        <row r="2815">
          <cell r="B2815" t="str">
            <v>W3505</v>
          </cell>
          <cell r="C2815" t="str">
            <v>Musick 3 - Musick 3 - 500110662</v>
          </cell>
        </row>
        <row r="2816">
          <cell r="B2816" t="str">
            <v>W3506</v>
          </cell>
          <cell r="C2816" t="str">
            <v>Perris Valley RWRF - S00097</v>
          </cell>
        </row>
        <row r="2817">
          <cell r="B2817" t="str">
            <v>W3506</v>
          </cell>
          <cell r="C2817" t="str">
            <v>Perris Valley RWRF - S00097</v>
          </cell>
        </row>
        <row r="2818">
          <cell r="B2818" t="str">
            <v>W3507</v>
          </cell>
          <cell r="C2818" t="str">
            <v>HLE SD 1 - Hughes Elizabeth Lakes 1 USD</v>
          </cell>
        </row>
        <row r="2819">
          <cell r="B2819" t="str">
            <v>W3508</v>
          </cell>
          <cell r="C2819" t="str">
            <v>HLE SD 2 - Hughes Elizabeth Lakes 2 USD</v>
          </cell>
        </row>
        <row r="2820">
          <cell r="B2820" t="str">
            <v>W3509</v>
          </cell>
          <cell r="C2820" t="str">
            <v>Challenger Middle School - Challenger Middle School 500189990</v>
          </cell>
        </row>
        <row r="2821">
          <cell r="B2821" t="str">
            <v>W3510</v>
          </cell>
          <cell r="C2821" t="str">
            <v>Vista San Gabriel Elementary - Vista San Gabriel Elementary 500190099</v>
          </cell>
        </row>
        <row r="2822">
          <cell r="B2822" t="str">
            <v>W3511</v>
          </cell>
          <cell r="C2822" t="str">
            <v>CSolar IV South - ISEC South 4-6</v>
          </cell>
        </row>
        <row r="2823">
          <cell r="B2823" t="str">
            <v>W3512</v>
          </cell>
          <cell r="C2823" t="str">
            <v>Bishop Tungsten Development, LLC - Pine Creek Mill</v>
          </cell>
        </row>
        <row r="2824">
          <cell r="B2824" t="str">
            <v>W3513</v>
          </cell>
          <cell r="C2824" t="str">
            <v>San Emidio - San Emidio</v>
          </cell>
        </row>
        <row r="2825">
          <cell r="B2825" t="str">
            <v>W3514</v>
          </cell>
          <cell r="C2825" t="str">
            <v>Cactus / Mesa - Cactus Mesa Intermediate - Palmdale SD</v>
          </cell>
        </row>
        <row r="2826">
          <cell r="B2826" t="str">
            <v>W3515</v>
          </cell>
          <cell r="C2826" t="str">
            <v>Flint Creek Hydroelectric - Flint Creek Hydroelectric</v>
          </cell>
        </row>
        <row r="2827">
          <cell r="B2827" t="str">
            <v>W3516</v>
          </cell>
          <cell r="C2827" t="str">
            <v>PAC OSIP SO 6</v>
          </cell>
        </row>
        <row r="2828">
          <cell r="B2828" t="str">
            <v>W3517</v>
          </cell>
          <cell r="C2828" t="str">
            <v>Oxen Solar I - FiTD1019 - 11313 Oxnard St.</v>
          </cell>
        </row>
        <row r="2829">
          <cell r="B2829" t="str">
            <v>W3518</v>
          </cell>
          <cell r="C2829" t="str">
            <v>Saugus High School 2 - Saugus High School 2</v>
          </cell>
        </row>
        <row r="2830">
          <cell r="B2830" t="str">
            <v>W3519</v>
          </cell>
          <cell r="C2830" t="str">
            <v>ABEC Bidart-Old River LLC - ABEC Bidart-Old River LLC</v>
          </cell>
        </row>
        <row r="2831">
          <cell r="B2831" t="str">
            <v>W3520</v>
          </cell>
          <cell r="C2831" t="str">
            <v>SUNE-ABCWUA - SUNE-ABCWUA</v>
          </cell>
        </row>
        <row r="2832">
          <cell r="B2832" t="str">
            <v>W3522</v>
          </cell>
          <cell r="C2832" t="str">
            <v>East Valley Clinic Complex - McKee - East Valley Clinic Complex - McKee</v>
          </cell>
        </row>
        <row r="2833">
          <cell r="B2833" t="str">
            <v>W3524</v>
          </cell>
          <cell r="C2833" t="str">
            <v>ABEC New Hope - ABEC New Hope</v>
          </cell>
        </row>
        <row r="2834">
          <cell r="B2834" t="str">
            <v>W3525</v>
          </cell>
          <cell r="C2834" t="str">
            <v>LPV_AGG - LPV_AGG 10_100_13_03</v>
          </cell>
        </row>
        <row r="2835">
          <cell r="B2835" t="str">
            <v>W3526</v>
          </cell>
          <cell r="C2835" t="str">
            <v>LPV_AGG - LPV AGG 10_100_0457_01</v>
          </cell>
        </row>
        <row r="2836">
          <cell r="B2836" t="str">
            <v>W3527</v>
          </cell>
          <cell r="C2836" t="str">
            <v>LPV_AGG - LPV Agg_LPV14</v>
          </cell>
        </row>
        <row r="2837">
          <cell r="B2837" t="str">
            <v>W3528</v>
          </cell>
          <cell r="C2837" t="str">
            <v>GLT Patton Solar - Patton State Hospital</v>
          </cell>
        </row>
        <row r="2838">
          <cell r="B2838" t="str">
            <v>W3529</v>
          </cell>
          <cell r="C2838" t="str">
            <v>Van Warmerdam Dairy - Van Warmerdam Dairy</v>
          </cell>
        </row>
        <row r="2839">
          <cell r="B2839" t="str">
            <v>W3531</v>
          </cell>
          <cell r="C2839" t="str">
            <v>CSolar IV South - ISEC South 7-10</v>
          </cell>
        </row>
        <row r="2840">
          <cell r="B2840" t="str">
            <v>W3532</v>
          </cell>
          <cell r="C2840" t="str">
            <v>Sheriffs Complex - Sheriffs Complex A</v>
          </cell>
        </row>
        <row r="2841">
          <cell r="B2841" t="str">
            <v>W3533</v>
          </cell>
          <cell r="C2841" t="str">
            <v>Sheriffs Complex - Sheriffs Complex B</v>
          </cell>
        </row>
        <row r="2842">
          <cell r="B2842" t="str">
            <v>W3534</v>
          </cell>
          <cell r="C2842" t="str">
            <v>Busch Ranch - Busch Ranch</v>
          </cell>
        </row>
        <row r="2843">
          <cell r="B2843" t="str">
            <v>W3535</v>
          </cell>
          <cell r="C2843" t="str">
            <v>Otay Landfill 5 - Otay Landfill Gas, LLC</v>
          </cell>
        </row>
        <row r="2844">
          <cell r="B2844" t="str">
            <v>W3536</v>
          </cell>
          <cell r="C2844" t="str">
            <v>Otay Landfill 6 - Otay Landfill Gas, LLC</v>
          </cell>
        </row>
        <row r="2845">
          <cell r="B2845" t="str">
            <v>W3537</v>
          </cell>
          <cell r="C2845" t="str">
            <v>Alta Wind X, LLC - Alta Wind X, LLC</v>
          </cell>
        </row>
        <row r="2846">
          <cell r="B2846" t="str">
            <v>W3538</v>
          </cell>
          <cell r="C2846" t="str">
            <v>Alta Wind XI, LLC - Alta Wind XI, LLC</v>
          </cell>
        </row>
        <row r="2847">
          <cell r="B2847" t="str">
            <v>W3539</v>
          </cell>
          <cell r="C2847" t="str">
            <v>SPV_AGG - SPV_AGG 0_10_04_06</v>
          </cell>
        </row>
        <row r="2848">
          <cell r="B2848" t="str">
            <v>W3540</v>
          </cell>
          <cell r="C2848" t="str">
            <v>Stockton Biomass - Stockton Biomass</v>
          </cell>
        </row>
        <row r="2849">
          <cell r="B2849" t="str">
            <v>W3541</v>
          </cell>
          <cell r="C2849" t="str">
            <v>Perris Valley RWRF - S00098</v>
          </cell>
        </row>
        <row r="2850">
          <cell r="B2850" t="str">
            <v>W3541</v>
          </cell>
          <cell r="C2850" t="str">
            <v>Perris Valley RWRF - S00098</v>
          </cell>
        </row>
        <row r="2851">
          <cell r="B2851" t="str">
            <v>W3542</v>
          </cell>
          <cell r="C2851" t="str">
            <v>Valencia High School-2 - Valencia High School-2 500125167-2</v>
          </cell>
        </row>
        <row r="2852">
          <cell r="B2852" t="str">
            <v>W3543</v>
          </cell>
          <cell r="C2852" t="str">
            <v>Arlington Valley Solar Energy II - Arlington Valley Solar Energy II - Phase 2</v>
          </cell>
        </row>
        <row r="2853">
          <cell r="B2853" t="str">
            <v>W3544</v>
          </cell>
          <cell r="C2853" t="str">
            <v>Arlington Valley Solar Energy II - Arlington Valley Solar Energy II - Phase 3</v>
          </cell>
        </row>
        <row r="2854">
          <cell r="B2854" t="str">
            <v>W3545</v>
          </cell>
          <cell r="C2854" t="str">
            <v>Arlington Valley Solar Energy II - Arlington Valley Solar Energy II - Phase 4</v>
          </cell>
        </row>
        <row r="2855">
          <cell r="B2855" t="str">
            <v>W3547</v>
          </cell>
          <cell r="C2855" t="str">
            <v>G2 Energy Hay Road - G2 Hay Road</v>
          </cell>
        </row>
        <row r="2856">
          <cell r="B2856" t="str">
            <v>W3548</v>
          </cell>
          <cell r="C2856" t="str">
            <v>The Bell Group dba Rio Grande Jewelers - The Bell Group dba Rio Grande Jewelers 2</v>
          </cell>
        </row>
        <row r="2857">
          <cell r="B2857" t="str">
            <v>W3549</v>
          </cell>
          <cell r="C2857" t="str">
            <v>Brawley Crown Cooling - Engine Room</v>
          </cell>
        </row>
        <row r="2858">
          <cell r="B2858" t="str">
            <v>W3551</v>
          </cell>
          <cell r="C2858" t="str">
            <v>Crown Cooling - Prima Bella</v>
          </cell>
        </row>
        <row r="2859">
          <cell r="B2859" t="str">
            <v>W3552</v>
          </cell>
          <cell r="C2859" t="str">
            <v>City of Santa Barbara-Waste Water Treatment Plant - El Estero WWTP - Guascor</v>
          </cell>
        </row>
        <row r="2860">
          <cell r="B2860" t="str">
            <v>W3552</v>
          </cell>
          <cell r="C2860" t="str">
            <v>City of Santa Barbara-Waste Water Treatment Plant - El Estero WWTP - Guascor</v>
          </cell>
        </row>
        <row r="2861">
          <cell r="B2861" t="str">
            <v>W3553</v>
          </cell>
          <cell r="C2861" t="str">
            <v>CSolar IV South - ISEC South 11-12</v>
          </cell>
        </row>
        <row r="2862">
          <cell r="B2862" t="str">
            <v>W3554</v>
          </cell>
          <cell r="C2862" t="str">
            <v>PAC OSIP SO 7</v>
          </cell>
        </row>
        <row r="2863">
          <cell r="B2863" t="str">
            <v>W3555</v>
          </cell>
          <cell r="C2863" t="str">
            <v>Wild Rose Geothermal Power Plant-Don A. Campbell - Wild Rose Geothermal Power Plant-Don A. Campbell</v>
          </cell>
        </row>
        <row r="2864">
          <cell r="B2864" t="str">
            <v>W3556</v>
          </cell>
          <cell r="C2864" t="str">
            <v>Zond Windsystems Inc - Zond Windsystems, Inc</v>
          </cell>
        </row>
        <row r="2865">
          <cell r="B2865" t="str">
            <v>W3557</v>
          </cell>
          <cell r="C2865" t="str">
            <v>High Line Canal - High Line Canal</v>
          </cell>
        </row>
        <row r="2866">
          <cell r="B2866" t="str">
            <v>W3558</v>
          </cell>
          <cell r="C2866" t="str">
            <v>Marinos Ventures, LLC - Marinos Ventures, LLC</v>
          </cell>
        </row>
        <row r="2867">
          <cell r="B2867" t="str">
            <v>W3559</v>
          </cell>
          <cell r="C2867" t="str">
            <v>GLT Laguna Solar - San Luis Obispo - Laguna Middle</v>
          </cell>
        </row>
        <row r="2868">
          <cell r="B2868" t="str">
            <v>W3560</v>
          </cell>
          <cell r="C2868" t="str">
            <v>Walmart #2288 - Walmart #2288</v>
          </cell>
        </row>
        <row r="2869">
          <cell r="B2869" t="str">
            <v>W3561</v>
          </cell>
          <cell r="C2869" t="str">
            <v>Walmart #3276 - Walmart #3276</v>
          </cell>
        </row>
        <row r="2870">
          <cell r="B2870" t="str">
            <v>W3562</v>
          </cell>
          <cell r="C2870" t="str">
            <v>Sam's Club - Walmart #2708 - Sam's Club - Walmart #2708</v>
          </cell>
        </row>
        <row r="2871">
          <cell r="B2871" t="str">
            <v>W3563</v>
          </cell>
          <cell r="C2871" t="str">
            <v>Walmart - #3248 - Walmart - #3248</v>
          </cell>
        </row>
        <row r="2872">
          <cell r="B2872" t="str">
            <v>W3564</v>
          </cell>
          <cell r="C2872" t="str">
            <v>City of Deming - Wastewater Treatment Plant - 250_1M_10_Deming</v>
          </cell>
        </row>
        <row r="2873">
          <cell r="B2873" t="str">
            <v>W3565</v>
          </cell>
          <cell r="C2873" t="str">
            <v>Jenny Strand Solar Park - Jenny Strand Solar Park</v>
          </cell>
        </row>
        <row r="2874">
          <cell r="B2874" t="str">
            <v>W3566</v>
          </cell>
          <cell r="C2874" t="str">
            <v>BUENA VISTA BIOMASS POWER - BUENA VISTA BIOMASS POWER</v>
          </cell>
        </row>
        <row r="2875">
          <cell r="B2875" t="str">
            <v>W3566</v>
          </cell>
          <cell r="C2875" t="str">
            <v>BUENA VISTA BIOMASS POWER - BUENA VISTA BIOMASS POWER</v>
          </cell>
        </row>
        <row r="2876">
          <cell r="B2876" t="str">
            <v>W3566</v>
          </cell>
          <cell r="C2876" t="str">
            <v>BUENA VISTA BIOMASS POWER - BUENA VISTA BIOMASS POWER</v>
          </cell>
        </row>
        <row r="2877">
          <cell r="B2877" t="str">
            <v>W3568</v>
          </cell>
          <cell r="C2877" t="str">
            <v>Charcot 1 - Charcot 1</v>
          </cell>
        </row>
        <row r="2878">
          <cell r="B2878" t="str">
            <v>W3574</v>
          </cell>
          <cell r="C2878" t="str">
            <v>C-Drop Hydro - C-Drop Hydro</v>
          </cell>
        </row>
        <row r="2879">
          <cell r="B2879" t="str">
            <v>W3576</v>
          </cell>
          <cell r="C2879" t="str">
            <v>Charcot Building 2 - Charcot 2</v>
          </cell>
        </row>
        <row r="2880">
          <cell r="B2880" t="str">
            <v>W3577</v>
          </cell>
          <cell r="C2880" t="str">
            <v>Walmart - Sam's Club #5096 - Walmart - Sam's Club #5096</v>
          </cell>
        </row>
        <row r="2881">
          <cell r="B2881" t="str">
            <v>W3578</v>
          </cell>
          <cell r="C2881" t="str">
            <v>Walmart - #5032 - Walmart - #5032</v>
          </cell>
        </row>
        <row r="2882">
          <cell r="B2882" t="str">
            <v>W3579</v>
          </cell>
          <cell r="C2882" t="str">
            <v>Santa Clara-Tioga Canopy - Santa Clara-Tioga Canopy</v>
          </cell>
        </row>
        <row r="2883">
          <cell r="B2883" t="str">
            <v>W3580</v>
          </cell>
          <cell r="C2883" t="str">
            <v>Walmart - #5162 - Walmart - #5162</v>
          </cell>
        </row>
        <row r="2884">
          <cell r="B2884" t="str">
            <v>W3581</v>
          </cell>
          <cell r="C2884" t="str">
            <v>Ameresco Vasco Road - Ameresco Vasco Road</v>
          </cell>
        </row>
        <row r="2885">
          <cell r="B2885" t="str">
            <v>W3582</v>
          </cell>
          <cell r="C2885" t="str">
            <v>Sam's Club - Walmart - #6614 - Sam's Club - Walmart - #6614</v>
          </cell>
        </row>
        <row r="2886">
          <cell r="B2886" t="str">
            <v>W3583</v>
          </cell>
          <cell r="C2886" t="str">
            <v>Ameresco Santa Clara - Ameresco Santa Clara</v>
          </cell>
        </row>
        <row r="2887">
          <cell r="B2887" t="str">
            <v>W3584</v>
          </cell>
          <cell r="C2887" t="str">
            <v>Ameresco Forward - Ameresco Forward</v>
          </cell>
        </row>
        <row r="2888">
          <cell r="B2888" t="str">
            <v>W3585</v>
          </cell>
          <cell r="C2888" t="str">
            <v>PGE-SPO-G37 - PGE-SPO-G37</v>
          </cell>
        </row>
        <row r="2889">
          <cell r="B2889" t="str">
            <v>W3586</v>
          </cell>
          <cell r="C2889" t="str">
            <v>PGE-SPO-G38 - PGE-SPO-G38</v>
          </cell>
        </row>
        <row r="2890">
          <cell r="B2890" t="str">
            <v>W3587</v>
          </cell>
          <cell r="C2890" t="str">
            <v>PGE-SPO-G39 - Andy Liu - Andy Liu</v>
          </cell>
        </row>
        <row r="2891">
          <cell r="B2891" t="str">
            <v>W3588</v>
          </cell>
          <cell r="C2891" t="str">
            <v>PGE-SPO-G40 - 3C Solar, LLC - 3C Solar, LLC</v>
          </cell>
        </row>
        <row r="2892">
          <cell r="B2892" t="str">
            <v>W3589</v>
          </cell>
          <cell r="C2892" t="str">
            <v>PGE-SPO-G41 - PGE-SPO-G41</v>
          </cell>
        </row>
        <row r="2893">
          <cell r="B2893" t="str">
            <v>W3591</v>
          </cell>
          <cell r="C2893" t="str">
            <v>Campo Verde Solar Project - Campo Verde Solar</v>
          </cell>
        </row>
        <row r="2894">
          <cell r="B2894" t="str">
            <v>W3592</v>
          </cell>
          <cell r="C2894" t="str">
            <v>Imperial Valley Solar, LLC - Imperial Valley Solar 1, LLC - IVS1 Stage 1</v>
          </cell>
        </row>
        <row r="2895">
          <cell r="B2895" t="str">
            <v>W3593</v>
          </cell>
          <cell r="C2895" t="str">
            <v>Kaiser Baldwin Park - KSR03</v>
          </cell>
        </row>
        <row r="2896">
          <cell r="B2896" t="str">
            <v>W3593</v>
          </cell>
          <cell r="C2896" t="str">
            <v>Kaiser Baldwin Park - KSR03</v>
          </cell>
        </row>
        <row r="2897">
          <cell r="B2897" t="str">
            <v>W3596</v>
          </cell>
          <cell r="C2897" t="str">
            <v>SPV_AGG - SPV Agg 0_10_04_07</v>
          </cell>
        </row>
        <row r="2898">
          <cell r="B2898" t="str">
            <v>W3597</v>
          </cell>
          <cell r="C2898" t="str">
            <v>LPV_AGG - 10_100_05_03</v>
          </cell>
        </row>
        <row r="2899">
          <cell r="B2899" t="str">
            <v>W3598</v>
          </cell>
          <cell r="C2899" t="str">
            <v>LPV_AGG - LPV Agg 100_250_117_01</v>
          </cell>
        </row>
        <row r="2900">
          <cell r="B2900" t="str">
            <v>W3602</v>
          </cell>
          <cell r="C2900" t="str">
            <v>CostCo #1016 - CoorsBypass - Costco #1016 Coors Bypass</v>
          </cell>
        </row>
        <row r="2901">
          <cell r="B2901" t="str">
            <v>W3603</v>
          </cell>
          <cell r="C2901" t="str">
            <v>Silver City WWTP - Town of Silver City WWTP</v>
          </cell>
        </row>
        <row r="2902">
          <cell r="B2902" t="str">
            <v>W3604</v>
          </cell>
          <cell r="C2902" t="str">
            <v>Bear Creek Solar - Bear Creek Solar</v>
          </cell>
        </row>
        <row r="2903">
          <cell r="B2903" t="str">
            <v>W3605</v>
          </cell>
          <cell r="C2903" t="str">
            <v>SRNM2013-I-02 - SRNM2013-I-02</v>
          </cell>
        </row>
        <row r="2904">
          <cell r="B2904" t="str">
            <v>W3606</v>
          </cell>
          <cell r="C2904" t="str">
            <v>SRNM2013-I-03 - SRNM2013-I-03</v>
          </cell>
        </row>
        <row r="2905">
          <cell r="B2905" t="str">
            <v>W3607</v>
          </cell>
          <cell r="C2905" t="str">
            <v>SRNM2013-I-04 - SRNM2013-I-04</v>
          </cell>
        </row>
        <row r="2906">
          <cell r="B2906" t="str">
            <v>W3608</v>
          </cell>
          <cell r="C2906" t="str">
            <v>SRNM2013-I-05 - SRNM2013-I-05</v>
          </cell>
        </row>
        <row r="2907">
          <cell r="B2907" t="str">
            <v>W3609</v>
          </cell>
          <cell r="C2907" t="str">
            <v>SRNM2013-I-06 - SRNM2013-I-06</v>
          </cell>
        </row>
        <row r="2908">
          <cell r="B2908" t="str">
            <v>W3610</v>
          </cell>
          <cell r="C2908" t="str">
            <v>SRNM2013-I-07 - SRNM2013-I-07</v>
          </cell>
        </row>
        <row r="2909">
          <cell r="B2909" t="str">
            <v>W3611</v>
          </cell>
          <cell r="C2909" t="str">
            <v>SRNM2013-I-08 - SRNM2013-I-08</v>
          </cell>
        </row>
        <row r="2910">
          <cell r="B2910" t="str">
            <v>W3612</v>
          </cell>
          <cell r="C2910" t="str">
            <v>SRNM2013-I-09 - SRNM2013-I-09</v>
          </cell>
        </row>
        <row r="2911">
          <cell r="B2911" t="str">
            <v>W3613</v>
          </cell>
          <cell r="C2911" t="str">
            <v>SRNM2013-I-10 - SRNM2013-I-10</v>
          </cell>
        </row>
        <row r="2912">
          <cell r="B2912" t="str">
            <v>W3614</v>
          </cell>
          <cell r="C2912" t="str">
            <v>SRNM2013-I-11 - SRNM2013-I-11</v>
          </cell>
        </row>
        <row r="2913">
          <cell r="B2913" t="str">
            <v>W3615</v>
          </cell>
          <cell r="C2913" t="str">
            <v>SRNM2013-I-12 - SRNM2013-I-12</v>
          </cell>
        </row>
        <row r="2914">
          <cell r="B2914" t="str">
            <v>W3616</v>
          </cell>
          <cell r="C2914" t="str">
            <v>SRNM2013-I-13 - SRNM2013-I-13</v>
          </cell>
        </row>
        <row r="2915">
          <cell r="B2915" t="str">
            <v>W3617</v>
          </cell>
          <cell r="C2915" t="str">
            <v>SRNM2013-I-14 - SRNM2013-I-14</v>
          </cell>
        </row>
        <row r="2916">
          <cell r="B2916" t="str">
            <v>W3618</v>
          </cell>
          <cell r="C2916" t="str">
            <v>SRNM2013-I-15 - SRNM2013-I-15</v>
          </cell>
        </row>
        <row r="2917">
          <cell r="B2917" t="str">
            <v>W3619</v>
          </cell>
          <cell r="C2917" t="str">
            <v>SRNM2013-I-16 - SRNM2013-I-16</v>
          </cell>
        </row>
        <row r="2918">
          <cell r="B2918" t="str">
            <v>W3620</v>
          </cell>
          <cell r="C2918" t="str">
            <v>CSolar IV South - ISEC South 13-15</v>
          </cell>
        </row>
        <row r="2919">
          <cell r="B2919" t="str">
            <v>W3621</v>
          </cell>
          <cell r="C2919" t="str">
            <v>Agua Caliente Solar - Block 10</v>
          </cell>
        </row>
        <row r="2920">
          <cell r="B2920" t="str">
            <v>W3622</v>
          </cell>
          <cell r="C2920" t="str">
            <v>EPE NM001S - EPENMAGG1S NM001S</v>
          </cell>
        </row>
        <row r="2921">
          <cell r="B2921" t="str">
            <v>W3623</v>
          </cell>
          <cell r="C2921" t="str">
            <v>2179 Smotherman - 2179 Smotherman</v>
          </cell>
        </row>
        <row r="2922">
          <cell r="B2922" t="str">
            <v>W3624</v>
          </cell>
          <cell r="C2922" t="str">
            <v>EPE NM002S - EPENMAGG1S NM002S</v>
          </cell>
        </row>
        <row r="2923">
          <cell r="B2923" t="str">
            <v>W3625</v>
          </cell>
          <cell r="C2923" t="str">
            <v>2102 Christensen - 2102 Christensen</v>
          </cell>
        </row>
        <row r="2924">
          <cell r="B2924" t="str">
            <v>W3626</v>
          </cell>
          <cell r="C2924" t="str">
            <v>2056 Jardine - 2056 Jardine</v>
          </cell>
        </row>
        <row r="2925">
          <cell r="B2925" t="str">
            <v>W3627</v>
          </cell>
          <cell r="C2925" t="str">
            <v>2103 Hill - 2103 Hill</v>
          </cell>
        </row>
        <row r="2926">
          <cell r="B2926" t="str">
            <v>W3628</v>
          </cell>
          <cell r="C2926" t="str">
            <v>Spectrum Solar - Spectrum Nevada Solar</v>
          </cell>
        </row>
        <row r="2927">
          <cell r="B2927" t="str">
            <v>W3629</v>
          </cell>
          <cell r="C2927" t="str">
            <v>Pristine Creston 2 - 2059 Scherz - Pristine Creston 2 - 2059 Scherz</v>
          </cell>
        </row>
        <row r="2928">
          <cell r="B2928" t="str">
            <v>W3630</v>
          </cell>
          <cell r="C2928" t="str">
            <v>Apex Solar - Apex Nevada Solar</v>
          </cell>
        </row>
        <row r="2929">
          <cell r="B2929" t="str">
            <v>W3631</v>
          </cell>
          <cell r="C2929" t="str">
            <v>2113 Fitzjarrell - 2113 Fitzjarrell</v>
          </cell>
        </row>
        <row r="2930">
          <cell r="B2930" t="str">
            <v>W3632</v>
          </cell>
          <cell r="C2930" t="str">
            <v>2094 Buzzelle - 2094 Buzzelle</v>
          </cell>
        </row>
        <row r="2931">
          <cell r="B2931" t="str">
            <v>W3633</v>
          </cell>
          <cell r="C2931" t="str">
            <v>2096 Cotton - 2096 Cotton</v>
          </cell>
        </row>
        <row r="2932">
          <cell r="B2932" t="str">
            <v>W3634</v>
          </cell>
          <cell r="C2932" t="str">
            <v>2081 Terzian - 2081 Terzian</v>
          </cell>
        </row>
        <row r="2933">
          <cell r="B2933" t="str">
            <v>W3635</v>
          </cell>
          <cell r="C2933" t="str">
            <v>2097 Helton - 2097 Helton</v>
          </cell>
        </row>
        <row r="2934">
          <cell r="B2934" t="str">
            <v>W3636</v>
          </cell>
          <cell r="C2934" t="str">
            <v>2127 Harris - 2127 Harris</v>
          </cell>
        </row>
        <row r="2935">
          <cell r="B2935" t="str">
            <v>W3637</v>
          </cell>
          <cell r="C2935" t="str">
            <v>EPE NM003S - EPENMAGG1S NM003S</v>
          </cell>
        </row>
        <row r="2936">
          <cell r="B2936" t="str">
            <v>W3638</v>
          </cell>
          <cell r="C2936" t="str">
            <v>EPE NM004S - EPENMAGG1S NM004S</v>
          </cell>
        </row>
        <row r="2937">
          <cell r="B2937" t="str">
            <v>W3639</v>
          </cell>
          <cell r="C2937" t="str">
            <v>EPE NM005S - EPENMAGG1s NM005S</v>
          </cell>
        </row>
        <row r="2938">
          <cell r="B2938" t="str">
            <v>W3640</v>
          </cell>
          <cell r="C2938" t="str">
            <v>EPE NM006S - EPENMAGG1s NM006S</v>
          </cell>
        </row>
        <row r="2939">
          <cell r="B2939" t="str">
            <v>W3641</v>
          </cell>
          <cell r="C2939" t="str">
            <v>EPE NM007S - EPENMAGG1s NM007S</v>
          </cell>
        </row>
        <row r="2940">
          <cell r="B2940" t="str">
            <v>W3642</v>
          </cell>
          <cell r="C2940" t="str">
            <v>EPE NM008S - EPENMAGG1s NM008S</v>
          </cell>
        </row>
        <row r="2941">
          <cell r="B2941" t="str">
            <v>W3643</v>
          </cell>
          <cell r="C2941" t="str">
            <v>EPE NM009S - EPENMAGG1s NM009S</v>
          </cell>
        </row>
        <row r="2942">
          <cell r="B2942" t="str">
            <v>W3644</v>
          </cell>
          <cell r="C2942" t="str">
            <v>EPE NM010S - EPENMAGG1S NM010S</v>
          </cell>
        </row>
        <row r="2943">
          <cell r="B2943" t="str">
            <v>W3645</v>
          </cell>
          <cell r="C2943" t="str">
            <v>EPE NM011S - EPENMAGG1S NM011S</v>
          </cell>
        </row>
        <row r="2944">
          <cell r="B2944" t="str">
            <v>W3646</v>
          </cell>
          <cell r="C2944" t="str">
            <v>EPE NM012S - EPENMAGG1S NM012S</v>
          </cell>
        </row>
        <row r="2945">
          <cell r="B2945" t="str">
            <v>W3647</v>
          </cell>
          <cell r="C2945" t="str">
            <v>EPE NM013S - EPENMAGG1S NM013S</v>
          </cell>
        </row>
        <row r="2946">
          <cell r="B2946" t="str">
            <v>W3648</v>
          </cell>
          <cell r="C2946" t="str">
            <v>EPE NM014S - EPENMAGG1S NM014S</v>
          </cell>
        </row>
        <row r="2947">
          <cell r="B2947" t="str">
            <v>W3649</v>
          </cell>
          <cell r="C2947" t="str">
            <v>EPE NM015S - EPENMAGG1S NM015S</v>
          </cell>
        </row>
        <row r="2948">
          <cell r="B2948" t="str">
            <v>W3650</v>
          </cell>
          <cell r="C2948" t="str">
            <v>EPE NM016S - EPENMAGG1S NM016S</v>
          </cell>
        </row>
        <row r="2949">
          <cell r="B2949" t="str">
            <v>W3651</v>
          </cell>
          <cell r="C2949" t="str">
            <v>EPE NM017S - EPENMAGG1S NM017S</v>
          </cell>
        </row>
        <row r="2950">
          <cell r="B2950" t="str">
            <v>W3652</v>
          </cell>
          <cell r="C2950" t="str">
            <v>EPE NM018S - EPENMAGG1S NM018S</v>
          </cell>
        </row>
        <row r="2951">
          <cell r="B2951" t="str">
            <v>W3653</v>
          </cell>
          <cell r="C2951" t="str">
            <v>EPE NM019S - EPENMAGG1S NM019S</v>
          </cell>
        </row>
        <row r="2952">
          <cell r="B2952" t="str">
            <v>W3654</v>
          </cell>
          <cell r="C2952" t="str">
            <v>EPE NM020S - EPENMAGG1S NM020S</v>
          </cell>
        </row>
        <row r="2953">
          <cell r="B2953" t="str">
            <v>W3655</v>
          </cell>
          <cell r="C2953" t="str">
            <v>EPE NM021S - EPENMAGG1S NM021S</v>
          </cell>
        </row>
        <row r="2954">
          <cell r="B2954" t="str">
            <v>W3656</v>
          </cell>
          <cell r="C2954" t="str">
            <v>EPE NM022S - EPENMAGG1S NM022S</v>
          </cell>
        </row>
        <row r="2955">
          <cell r="B2955" t="str">
            <v>W3657</v>
          </cell>
          <cell r="C2955" t="str">
            <v>EPE NM023S - EPENMAGG1S NM023S</v>
          </cell>
        </row>
        <row r="2956">
          <cell r="B2956" t="str">
            <v>W3658</v>
          </cell>
          <cell r="C2956" t="str">
            <v>EPE NM024S - EPENMAGG1S NM024S</v>
          </cell>
        </row>
        <row r="2957">
          <cell r="B2957" t="str">
            <v>W3659</v>
          </cell>
          <cell r="C2957" t="str">
            <v>EPE NM025S - EPENMAGG1S NM025S</v>
          </cell>
        </row>
        <row r="2958">
          <cell r="B2958" t="str">
            <v>W3660</v>
          </cell>
          <cell r="C2958" t="str">
            <v>EPE NM026S - EPENMAGG1S NM026S</v>
          </cell>
        </row>
        <row r="2959">
          <cell r="B2959" t="str">
            <v>W3661</v>
          </cell>
          <cell r="C2959" t="str">
            <v>EPE NM001W - EPENMAGG1W NM001W</v>
          </cell>
        </row>
        <row r="2960">
          <cell r="B2960" t="str">
            <v>W3662</v>
          </cell>
          <cell r="C2960" t="str">
            <v>Stoltze Cogeneration Plant - Stoltze CoGen1</v>
          </cell>
        </row>
        <row r="2961">
          <cell r="B2961" t="str">
            <v>W3663</v>
          </cell>
          <cell r="C2961" t="str">
            <v>Highlander Solar 1, LLC - Highlander Solar 1, LLC</v>
          </cell>
        </row>
        <row r="2962">
          <cell r="B2962" t="str">
            <v>W3664</v>
          </cell>
          <cell r="C2962" t="str">
            <v>Highlander Solar 2, LLC - Highlander Solar 2, LLC</v>
          </cell>
        </row>
        <row r="2963">
          <cell r="B2963" t="str">
            <v>W3665</v>
          </cell>
          <cell r="C2963" t="str">
            <v>Bathke Broadway Properties - FiTS1001 - 2515 S Broadway</v>
          </cell>
        </row>
        <row r="2964">
          <cell r="B2964" t="str">
            <v>W3666</v>
          </cell>
          <cell r="C2964" t="str">
            <v>Walmart - Sam's Club #3523 - Walmart - Sam's Club #3523</v>
          </cell>
        </row>
        <row r="2965">
          <cell r="B2965" t="str">
            <v>W3667</v>
          </cell>
          <cell r="C2965" t="str">
            <v>Walmart - Sam's Club #5425 - Walmart - Sam's Club #5425</v>
          </cell>
        </row>
        <row r="2966">
          <cell r="B2966" t="str">
            <v>W3668</v>
          </cell>
          <cell r="C2966" t="str">
            <v>Walmart - Sam's Club #5154 - Walmart - Sam's Club #5154</v>
          </cell>
        </row>
        <row r="2967">
          <cell r="B2967" t="str">
            <v>W3669</v>
          </cell>
          <cell r="C2967" t="str">
            <v>Walmart #1910 - Walmart #1910</v>
          </cell>
        </row>
        <row r="2968">
          <cell r="B2968" t="str">
            <v>W3670</v>
          </cell>
          <cell r="C2968" t="str">
            <v>Walmart #1912 - Walmart #1912</v>
          </cell>
        </row>
        <row r="2969">
          <cell r="B2969" t="str">
            <v>W3671</v>
          </cell>
          <cell r="C2969" t="str">
            <v>PAC OSIP CO 3</v>
          </cell>
        </row>
        <row r="2970">
          <cell r="B2970" t="str">
            <v>W3672</v>
          </cell>
          <cell r="C2970" t="str">
            <v>PAC OSIP PO 2</v>
          </cell>
        </row>
        <row r="2971">
          <cell r="B2971" t="str">
            <v>W3673</v>
          </cell>
          <cell r="C2971" t="str">
            <v>PAC OSIP WV 6</v>
          </cell>
        </row>
        <row r="2972">
          <cell r="B2972" t="str">
            <v>W3674</v>
          </cell>
          <cell r="C2972" t="str">
            <v>Humphreys Hydro - Humphreys Hydro</v>
          </cell>
        </row>
        <row r="2973">
          <cell r="B2973" t="str">
            <v>W3675</v>
          </cell>
          <cell r="C2973" t="str">
            <v>GLT Los Osos Solar - San Luis Obispo - Los Osos Middle</v>
          </cell>
        </row>
        <row r="2974">
          <cell r="B2974" t="str">
            <v>W3676</v>
          </cell>
          <cell r="C2974" t="str">
            <v>Mountain View Rd. - Mountain View</v>
          </cell>
        </row>
        <row r="2975">
          <cell r="B2975" t="str">
            <v>W3677</v>
          </cell>
          <cell r="C2975" t="str">
            <v>GLT Morro Bay Solar - San Luis Obispo - Morro Bay High</v>
          </cell>
        </row>
        <row r="2976">
          <cell r="B2976" t="str">
            <v>W3678</v>
          </cell>
          <cell r="C2976" t="str">
            <v>GLT SLO High Solar - San Luis Obispo - SLO High</v>
          </cell>
        </row>
        <row r="2977">
          <cell r="B2977" t="str">
            <v>W3679</v>
          </cell>
          <cell r="C2977" t="str">
            <v>GLT Chuckawalla Solar - State of California - Chuckawalla Prison 2</v>
          </cell>
        </row>
        <row r="2978">
          <cell r="B2978" t="str">
            <v>W3680</v>
          </cell>
          <cell r="C2978" t="str">
            <v>GLT Ironwood Solar - State of California - Ironwood Prison 2</v>
          </cell>
        </row>
        <row r="2979">
          <cell r="B2979" t="str">
            <v>W3681</v>
          </cell>
          <cell r="C2979" t="str">
            <v>Cortez_Hydro - Cortez  Hydro</v>
          </cell>
        </row>
        <row r="2980">
          <cell r="B2980" t="str">
            <v>W3682</v>
          </cell>
          <cell r="C2980" t="str">
            <v>PGE-SPO-G42 - PGE-SPO-G42</v>
          </cell>
        </row>
        <row r="2981">
          <cell r="B2981" t="str">
            <v>W3683</v>
          </cell>
          <cell r="C2981" t="str">
            <v>PGE-SPO-G43 - PGE-SPO-G43</v>
          </cell>
        </row>
        <row r="2982">
          <cell r="B2982" t="str">
            <v>W3684</v>
          </cell>
          <cell r="C2982" t="str">
            <v>Community Solar Array - Montrose - Community Solar Array - Montrose</v>
          </cell>
        </row>
        <row r="2983">
          <cell r="B2983" t="str">
            <v>W3685</v>
          </cell>
          <cell r="C2983" t="str">
            <v>Community Solar Array - Read - Community Solar Array - Read</v>
          </cell>
        </row>
        <row r="2984">
          <cell r="B2984" t="str">
            <v>W3686</v>
          </cell>
          <cell r="C2984" t="str">
            <v>TAOS ECO PARK SOLAR PROJECT - TAOS ECO PARK SOLAR PROJECT</v>
          </cell>
        </row>
        <row r="2985">
          <cell r="B2985" t="str">
            <v>W3687</v>
          </cell>
          <cell r="C2985" t="str">
            <v>HANGAR 160 - United - HANGAR 160 SOLAR PROJECT</v>
          </cell>
        </row>
        <row r="2986">
          <cell r="B2986" t="str">
            <v>W3688</v>
          </cell>
          <cell r="C2986" t="str">
            <v>RED WAGON - MANCOS 1 - RED WAGON</v>
          </cell>
        </row>
        <row r="2987">
          <cell r="B2987" t="str">
            <v>W3689</v>
          </cell>
          <cell r="C2987" t="str">
            <v>PVREA Community Solar Farm - PVREA SOLAR</v>
          </cell>
        </row>
        <row r="2988">
          <cell r="B2988" t="str">
            <v>W3690</v>
          </cell>
          <cell r="C2988" t="str">
            <v>PVREA Carter Lake - PVREA Carter Hydro</v>
          </cell>
        </row>
        <row r="2989">
          <cell r="B2989" t="str">
            <v>W3691</v>
          </cell>
          <cell r="C2989" t="str">
            <v>Taos Charter School Community Solar Project - Taos Charter School Community Solar Project</v>
          </cell>
        </row>
        <row r="2990">
          <cell r="B2990" t="str">
            <v>W3692</v>
          </cell>
          <cell r="C2990" t="str">
            <v>Ocotillo 2 - Ocotillo Express LLC</v>
          </cell>
        </row>
        <row r="2991">
          <cell r="B2991" t="str">
            <v>W3693</v>
          </cell>
          <cell r="C2991" t="str">
            <v>Walmart #2277 - Walmart #2277</v>
          </cell>
        </row>
        <row r="2992">
          <cell r="B2992" t="str">
            <v>W3694</v>
          </cell>
          <cell r="C2992" t="str">
            <v>Walmart #2082 - Walmart #2082</v>
          </cell>
        </row>
        <row r="2993">
          <cell r="B2993" t="str">
            <v>W3695</v>
          </cell>
          <cell r="C2993" t="str">
            <v>Walmart #2948 - Walmart #2948</v>
          </cell>
        </row>
        <row r="2994">
          <cell r="B2994" t="str">
            <v>W3696</v>
          </cell>
          <cell r="C2994" t="str">
            <v>SPV_AGG - PNM SPV Agg 0_10_04_08</v>
          </cell>
        </row>
        <row r="2995">
          <cell r="B2995" t="str">
            <v>W3697</v>
          </cell>
          <cell r="C2995" t="str">
            <v>Group-2004-08 - Group-2004-08</v>
          </cell>
        </row>
        <row r="2996">
          <cell r="B2996" t="str">
            <v>W3698</v>
          </cell>
          <cell r="C2996" t="str">
            <v>Group-2009-11 - Group-2009-11</v>
          </cell>
        </row>
        <row r="2997">
          <cell r="B2997" t="str">
            <v>W3699</v>
          </cell>
          <cell r="C2997" t="str">
            <v>Group-2012-13 - Group-2012-13</v>
          </cell>
        </row>
        <row r="2998">
          <cell r="B2998" t="str">
            <v>W3700</v>
          </cell>
          <cell r="C2998" t="str">
            <v>County-Housing-1 - County-Housing-1</v>
          </cell>
        </row>
        <row r="2999">
          <cell r="B2999" t="str">
            <v>W3701</v>
          </cell>
          <cell r="C2999" t="str">
            <v>County-Housing-2 - County-Housing-2</v>
          </cell>
        </row>
        <row r="3000">
          <cell r="B3000" t="str">
            <v>W3702</v>
          </cell>
          <cell r="C3000" t="str">
            <v>GLT The Pike 115 - DDRC Long Beach The Pike 115</v>
          </cell>
        </row>
        <row r="3001">
          <cell r="B3001" t="str">
            <v>W3703</v>
          </cell>
          <cell r="C3001" t="str">
            <v>GLT The Pike 150 - DDRC Long Beach The Pike 150</v>
          </cell>
        </row>
        <row r="3002">
          <cell r="B3002" t="str">
            <v>W3704</v>
          </cell>
          <cell r="C3002" t="str">
            <v>GLT Los Rob 160 - DDRC Marengo Los Rob 160</v>
          </cell>
        </row>
        <row r="3003">
          <cell r="B3003" t="str">
            <v>W3705</v>
          </cell>
          <cell r="C3003" t="str">
            <v>GLT Los Rob 60 - DDRC Marengo Los Rob 60</v>
          </cell>
        </row>
        <row r="3004">
          <cell r="B3004" t="str">
            <v>W3706</v>
          </cell>
          <cell r="C3004" t="str">
            <v>Kettleman Solar - Kettleman Solar</v>
          </cell>
        </row>
        <row r="3005">
          <cell r="B3005" t="str">
            <v>W3708</v>
          </cell>
          <cell r="C3005" t="str">
            <v>Solar Express A</v>
          </cell>
        </row>
        <row r="3006">
          <cell r="B3006" t="str">
            <v>W3709</v>
          </cell>
          <cell r="C3006" t="str">
            <v>Frank Intermediate School JB-930040-00 - Frank Intermediate School JB-930040-00</v>
          </cell>
        </row>
        <row r="3007">
          <cell r="B3007" t="str">
            <v>W3710</v>
          </cell>
          <cell r="C3007" t="str">
            <v>Solar Express B</v>
          </cell>
        </row>
        <row r="3008">
          <cell r="B3008" t="str">
            <v>W3711</v>
          </cell>
          <cell r="C3008" t="str">
            <v>Solar Express C</v>
          </cell>
        </row>
        <row r="3009">
          <cell r="B3009" t="str">
            <v>W3712</v>
          </cell>
          <cell r="C3009" t="str">
            <v>Solar Express D</v>
          </cell>
        </row>
        <row r="3010">
          <cell r="B3010" t="str">
            <v>W3713</v>
          </cell>
          <cell r="C3010" t="str">
            <v>Solar Express E</v>
          </cell>
        </row>
        <row r="3011">
          <cell r="B3011" t="str">
            <v>W3714</v>
          </cell>
          <cell r="C3011" t="str">
            <v>Walmart  #3493 - Walmart  #3493</v>
          </cell>
        </row>
        <row r="3012">
          <cell r="B3012" t="str">
            <v>W3715</v>
          </cell>
          <cell r="C3012" t="str">
            <v>Walmart #2218 - Walmart #2218</v>
          </cell>
        </row>
        <row r="3013">
          <cell r="B3013" t="str">
            <v>W3716</v>
          </cell>
          <cell r="C3013" t="str">
            <v>Walmart #2636 - Walmart #2636</v>
          </cell>
        </row>
        <row r="3014">
          <cell r="B3014" t="str">
            <v>W3717</v>
          </cell>
          <cell r="C3014" t="str">
            <v>Walmart - Sam's Club #6615 - Walmart - Sam's Club #6615</v>
          </cell>
        </row>
        <row r="3015">
          <cell r="B3015" t="str">
            <v>W3718</v>
          </cell>
          <cell r="C3015" t="str">
            <v>RADIANCE SOLAR 4 - RADIANCE SOLAR 4</v>
          </cell>
        </row>
        <row r="3016">
          <cell r="B3016" t="str">
            <v>W3719</v>
          </cell>
          <cell r="C3016" t="str">
            <v>RADIANCE SOLAR 5 - RADIANCE SOLAR 5</v>
          </cell>
        </row>
        <row r="3017">
          <cell r="B3017" t="str">
            <v>W3721</v>
          </cell>
          <cell r="C3017" t="str">
            <v>Vintner Solar - Vintner Solar</v>
          </cell>
        </row>
        <row r="3018">
          <cell r="B3018" t="str">
            <v>W3722</v>
          </cell>
          <cell r="C3018" t="str">
            <v>Colorado Highlands Wind - Phase II - Colorado Highlands Wind - Phase II</v>
          </cell>
        </row>
        <row r="3019">
          <cell r="B3019" t="str">
            <v>W3730</v>
          </cell>
          <cell r="C3019" t="str">
            <v>SPV_AGG - 0_10_04_09</v>
          </cell>
        </row>
        <row r="3020">
          <cell r="B3020" t="str">
            <v>W3731</v>
          </cell>
          <cell r="C3020" t="str">
            <v>SPV_AGG - 0_10_04_10</v>
          </cell>
        </row>
        <row r="3021">
          <cell r="B3021" t="str">
            <v>W3732</v>
          </cell>
          <cell r="C3021" t="str">
            <v>LPV_AGG - 10_100_05_04</v>
          </cell>
        </row>
        <row r="3022">
          <cell r="B3022" t="str">
            <v>W3734</v>
          </cell>
          <cell r="C3022" t="str">
            <v>KCEC-5-R-S</v>
          </cell>
        </row>
        <row r="3023">
          <cell r="B3023" t="str">
            <v>W3735</v>
          </cell>
          <cell r="C3023" t="str">
            <v>Walmart #3477 - Walmart #3477</v>
          </cell>
        </row>
        <row r="3024">
          <cell r="B3024" t="str">
            <v>W3736</v>
          </cell>
          <cell r="C3024" t="str">
            <v>Walmart - #1992 - Walmart - #1992</v>
          </cell>
        </row>
        <row r="3025">
          <cell r="B3025" t="str">
            <v>W3737</v>
          </cell>
          <cell r="C3025" t="str">
            <v>Walmart #2251 - Walmart #2251</v>
          </cell>
        </row>
        <row r="3026">
          <cell r="B3026" t="str">
            <v>W3738</v>
          </cell>
          <cell r="C3026" t="str">
            <v>Walmart #2842 - Walmart #2842</v>
          </cell>
        </row>
        <row r="3027">
          <cell r="B3027" t="str">
            <v>W3739</v>
          </cell>
          <cell r="C3027" t="str">
            <v>2041 Alvares - 2041 Alvares</v>
          </cell>
        </row>
        <row r="3028">
          <cell r="B3028" t="str">
            <v>W3740</v>
          </cell>
          <cell r="C3028" t="str">
            <v>2125 Jarvis - 2125 Jarvis</v>
          </cell>
        </row>
        <row r="3029">
          <cell r="B3029" t="str">
            <v>W3742</v>
          </cell>
          <cell r="C3029" t="str">
            <v>Arlington Valley Solar Energy II - Arlington Valley Solar Energy II - Phase 5</v>
          </cell>
        </row>
        <row r="3030">
          <cell r="B3030" t="str">
            <v>W3743</v>
          </cell>
          <cell r="C3030" t="str">
            <v>Rock Creek Dairy - CHP1 &amp; CHP2</v>
          </cell>
        </row>
        <row r="3031">
          <cell r="B3031" t="str">
            <v>W3744</v>
          </cell>
          <cell r="C3031" t="str">
            <v>Walmart #2950 - Walmart #2950</v>
          </cell>
        </row>
        <row r="3032">
          <cell r="B3032" t="str">
            <v>W3745</v>
          </cell>
          <cell r="C3032" t="str">
            <v>KP San Diego Medical Center - La Mesa II MOB Elevated Solar PV</v>
          </cell>
        </row>
        <row r="3033">
          <cell r="B3033" t="str">
            <v>W3747</v>
          </cell>
          <cell r="C3033" t="str">
            <v>Harbor Generation Station - HGS Powerhouse Solar</v>
          </cell>
        </row>
        <row r="3034">
          <cell r="B3034" t="str">
            <v>W3748</v>
          </cell>
          <cell r="C3034" t="str">
            <v>UBS AGG 01</v>
          </cell>
        </row>
        <row r="3035">
          <cell r="B3035" t="str">
            <v>W3749</v>
          </cell>
          <cell r="C3035" t="str">
            <v>UBS AGG 02</v>
          </cell>
        </row>
        <row r="3036">
          <cell r="B3036" t="str">
            <v>W3750</v>
          </cell>
          <cell r="C3036" t="str">
            <v>UBS AGG 03</v>
          </cell>
        </row>
        <row r="3037">
          <cell r="B3037" t="str">
            <v>W3752</v>
          </cell>
          <cell r="C3037" t="str">
            <v>UBS AGG 05</v>
          </cell>
        </row>
        <row r="3038">
          <cell r="B3038" t="str">
            <v>W3753</v>
          </cell>
          <cell r="C3038" t="str">
            <v>UBS AGG 06</v>
          </cell>
        </row>
        <row r="3039">
          <cell r="B3039" t="str">
            <v>W3754</v>
          </cell>
          <cell r="C3039" t="str">
            <v>UBS AGG 07</v>
          </cell>
        </row>
        <row r="3040">
          <cell r="B3040" t="str">
            <v>W3755</v>
          </cell>
          <cell r="C3040" t="str">
            <v>UBS AGG 08</v>
          </cell>
        </row>
        <row r="3041">
          <cell r="B3041" t="str">
            <v>W3756</v>
          </cell>
          <cell r="C3041" t="str">
            <v>UBS AGG 09</v>
          </cell>
        </row>
        <row r="3042">
          <cell r="B3042" t="str">
            <v>W3757</v>
          </cell>
          <cell r="C3042" t="str">
            <v>UBS AGG 10</v>
          </cell>
        </row>
        <row r="3043">
          <cell r="B3043" t="str">
            <v>W3758</v>
          </cell>
          <cell r="C3043" t="str">
            <v>UBS AGG 11</v>
          </cell>
        </row>
        <row r="3044">
          <cell r="B3044" t="str">
            <v>W3759</v>
          </cell>
          <cell r="C3044" t="str">
            <v>POTB DIGESTER - Port of Tillamook Bay Digester</v>
          </cell>
        </row>
        <row r="3045">
          <cell r="B3045" t="str">
            <v>W3760</v>
          </cell>
          <cell r="C3045" t="str">
            <v>Tustin II 1001 - Tustin</v>
          </cell>
        </row>
        <row r="3046">
          <cell r="B3046" t="str">
            <v>W3761</v>
          </cell>
          <cell r="C3046" t="str">
            <v>Lakewood 1050 - Lakewood</v>
          </cell>
        </row>
        <row r="3047">
          <cell r="B3047" t="str">
            <v>W3762</v>
          </cell>
          <cell r="C3047" t="str">
            <v>Mira Loma 960 - Mira Loma-Dry</v>
          </cell>
        </row>
        <row r="3048">
          <cell r="B3048" t="str">
            <v>W3763</v>
          </cell>
          <cell r="C3048" t="str">
            <v>Bakersfield - Bakersfield 688</v>
          </cell>
        </row>
        <row r="3049">
          <cell r="B3049" t="str">
            <v>W3764</v>
          </cell>
          <cell r="C3049" t="str">
            <v>Tracy - Tracy 658</v>
          </cell>
        </row>
        <row r="3050">
          <cell r="B3050" t="str">
            <v>W3765</v>
          </cell>
          <cell r="C3050" t="str">
            <v>Manzano Solar Energy Center - Manzano Solar Energy Center</v>
          </cell>
        </row>
        <row r="3051">
          <cell r="B3051" t="str">
            <v>W3766</v>
          </cell>
          <cell r="C3051" t="str">
            <v>Visalia - Visalia 1017</v>
          </cell>
        </row>
        <row r="3052">
          <cell r="B3052" t="str">
            <v>W3767</v>
          </cell>
          <cell r="C3052" t="str">
            <v>Temecula - Temecula 491</v>
          </cell>
        </row>
        <row r="3053">
          <cell r="B3053" t="str">
            <v>W3768</v>
          </cell>
          <cell r="C3053" t="str">
            <v>Mira Loma-Wet 961 - Mira Loma-Wet 1</v>
          </cell>
        </row>
        <row r="3054">
          <cell r="B3054" t="str">
            <v>W3769</v>
          </cell>
          <cell r="C3054" t="str">
            <v>Mira Loma-Wet 961 - Mira Loma-Wet 2</v>
          </cell>
        </row>
        <row r="3055">
          <cell r="B3055" t="str">
            <v>W3770</v>
          </cell>
          <cell r="C3055" t="str">
            <v>Chico - Chico 1011</v>
          </cell>
        </row>
        <row r="3056">
          <cell r="B3056" t="str">
            <v>W3771</v>
          </cell>
          <cell r="C3056" t="str">
            <v>Almaden - Almaden 470</v>
          </cell>
        </row>
        <row r="3057">
          <cell r="B3057" t="str">
            <v>W3772</v>
          </cell>
          <cell r="C3057" t="str">
            <v>Woodland - Woodland 1003</v>
          </cell>
        </row>
        <row r="3058">
          <cell r="B3058" t="str">
            <v>W3773</v>
          </cell>
          <cell r="C3058" t="str">
            <v>Manteca - Manteca 1031</v>
          </cell>
        </row>
        <row r="3059">
          <cell r="B3059" t="str">
            <v>W3774</v>
          </cell>
          <cell r="C3059" t="str">
            <v>Hayward - Hayward 1061</v>
          </cell>
        </row>
        <row r="3060">
          <cell r="B3060" t="str">
            <v>W3775</v>
          </cell>
          <cell r="C3060" t="str">
            <v>Redwood City - Redwood City 1042</v>
          </cell>
        </row>
        <row r="3061">
          <cell r="B3061" t="str">
            <v>W3776</v>
          </cell>
          <cell r="C3061" t="str">
            <v>La Quinta 638 - La Quinta</v>
          </cell>
        </row>
        <row r="3062">
          <cell r="B3062" t="str">
            <v>W3777</v>
          </cell>
          <cell r="C3062" t="str">
            <v>El Centro 121 - El Centro</v>
          </cell>
        </row>
        <row r="3063">
          <cell r="B3063" t="str">
            <v>W3778</v>
          </cell>
          <cell r="C3063" t="str">
            <v>Santa Clara 129 - Santa Clara</v>
          </cell>
        </row>
        <row r="3064">
          <cell r="B3064" t="str">
            <v>W3779</v>
          </cell>
          <cell r="C3064" t="str">
            <v>Burbank 677 - Burbank</v>
          </cell>
        </row>
        <row r="3065">
          <cell r="B3065" t="str">
            <v>W3781</v>
          </cell>
          <cell r="C3065" t="str">
            <v>Antioch - Antioch 1002</v>
          </cell>
        </row>
        <row r="3066">
          <cell r="B3066" t="str">
            <v>W3782</v>
          </cell>
          <cell r="C3066" t="str">
            <v>Fremont - Fremont 778</v>
          </cell>
        </row>
        <row r="3067">
          <cell r="B3067" t="str">
            <v>W3783</v>
          </cell>
          <cell r="C3067" t="str">
            <v>DESERT SUNLIGHT 300, LLC - DSL-BLK10 &amp; 11</v>
          </cell>
        </row>
        <row r="3068">
          <cell r="B3068" t="str">
            <v>W3785</v>
          </cell>
          <cell r="C3068" t="str">
            <v>Stotz - Stotz Southern Dairy Biogas Generation Facility</v>
          </cell>
        </row>
        <row r="3069">
          <cell r="B3069" t="str">
            <v>W3786</v>
          </cell>
          <cell r="C3069" t="str">
            <v>Vinam 9011 - Becca Solar, LLC</v>
          </cell>
        </row>
        <row r="3070">
          <cell r="B3070" t="str">
            <v>W3787</v>
          </cell>
          <cell r="C3070" t="str">
            <v>Santa Clara County Outpatient Center - Tully Outpatient Center</v>
          </cell>
        </row>
        <row r="3071">
          <cell r="B3071" t="str">
            <v>W3788</v>
          </cell>
          <cell r="C3071" t="str">
            <v>Santa Clara County Gilroy Clinic - Gilroy Clinic</v>
          </cell>
        </row>
        <row r="3072">
          <cell r="B3072" t="str">
            <v>W3789</v>
          </cell>
          <cell r="C3072" t="str">
            <v>Enerparc CA1, LLC - Enerparc CA1, LLC</v>
          </cell>
        </row>
        <row r="3073">
          <cell r="B3073" t="str">
            <v>W3790</v>
          </cell>
          <cell r="C3073" t="str">
            <v>GENESIS SOLAR, LLC - SGN-1</v>
          </cell>
        </row>
        <row r="3074">
          <cell r="B3074" t="str">
            <v>W3791</v>
          </cell>
          <cell r="C3074" t="str">
            <v>GENESIS SOLAR, LLC - SGN2</v>
          </cell>
        </row>
        <row r="3075">
          <cell r="B3075" t="str">
            <v>W3792</v>
          </cell>
          <cell r="C3075" t="str">
            <v>Sol Orchard - El Centro - Sol Orchard El Centro PV Plant</v>
          </cell>
        </row>
        <row r="3076">
          <cell r="B3076" t="str">
            <v>W3793</v>
          </cell>
          <cell r="C3076" t="str">
            <v>DESERT SUNLIGHT 300, LLC - DSL-BLK01 - 04</v>
          </cell>
        </row>
        <row r="3077">
          <cell r="B3077" t="str">
            <v>W3798</v>
          </cell>
          <cell r="C3077" t="str">
            <v>DESERT SUNLIGHT 300, LLC - DSL-BLK05 &amp; 06</v>
          </cell>
        </row>
        <row r="3078">
          <cell r="B3078" t="str">
            <v>W3800</v>
          </cell>
          <cell r="C3078" t="str">
            <v>DESERT SUNLIGHT 300, LLC - DSL-BLK07 &amp; 08</v>
          </cell>
        </row>
        <row r="3079">
          <cell r="B3079" t="str">
            <v>W3801</v>
          </cell>
          <cell r="C3079" t="str">
            <v>DESERT SUNLIGHT 300, LLC - DSL-BLK09</v>
          </cell>
        </row>
        <row r="3080">
          <cell r="B3080" t="str">
            <v>W3802</v>
          </cell>
          <cell r="C3080" t="str">
            <v>Grand Coulee - Grand Coulee G3</v>
          </cell>
        </row>
        <row r="3081">
          <cell r="B3081" t="str">
            <v>W3802</v>
          </cell>
          <cell r="C3081" t="str">
            <v>Grand Coulee - Grand Coulee G3</v>
          </cell>
        </row>
        <row r="3082">
          <cell r="B3082" t="str">
            <v>W3802</v>
          </cell>
          <cell r="C3082" t="str">
            <v>Grand Coulee - Grand Coulee G3</v>
          </cell>
        </row>
        <row r="3083">
          <cell r="B3083" t="str">
            <v>W3803</v>
          </cell>
          <cell r="C3083" t="str">
            <v>SPV_AGG - SPV Agg 0_10_61_01</v>
          </cell>
        </row>
        <row r="3084">
          <cell r="B3084" t="str">
            <v>W3804</v>
          </cell>
          <cell r="C3084" t="str">
            <v>SPV_AGG - SPV Agg 0_10_04_11</v>
          </cell>
        </row>
        <row r="3085">
          <cell r="B3085" t="str">
            <v>W3805</v>
          </cell>
          <cell r="C3085" t="str">
            <v>Centinela Solar Energy - CSE - Blocks 1A, 1B, &amp; 1C</v>
          </cell>
        </row>
        <row r="3086">
          <cell r="B3086" t="str">
            <v>W3806</v>
          </cell>
          <cell r="C3086" t="str">
            <v>Sonora 1 - Peoria - Sonora 1</v>
          </cell>
        </row>
        <row r="3087">
          <cell r="B3087" t="str">
            <v>W3807</v>
          </cell>
          <cell r="C3087" t="str">
            <v>Grand Coulee - Grand Coulee G2</v>
          </cell>
        </row>
        <row r="3088">
          <cell r="B3088" t="str">
            <v>W3807</v>
          </cell>
          <cell r="C3088" t="str">
            <v>Grand Coulee - Grand Coulee G2</v>
          </cell>
        </row>
        <row r="3089">
          <cell r="B3089" t="str">
            <v>W3807</v>
          </cell>
          <cell r="C3089" t="str">
            <v>Grand Coulee - Grand Coulee G2</v>
          </cell>
        </row>
        <row r="3090">
          <cell r="B3090" t="str">
            <v>W3808</v>
          </cell>
          <cell r="C3090" t="str">
            <v>Grand Coulee - Grand Coulee G1</v>
          </cell>
        </row>
        <row r="3091">
          <cell r="B3091" t="str">
            <v>W3808</v>
          </cell>
          <cell r="C3091" t="str">
            <v>Grand Coulee - Grand Coulee G1</v>
          </cell>
        </row>
        <row r="3092">
          <cell r="B3092" t="str">
            <v>W3808</v>
          </cell>
          <cell r="C3092" t="str">
            <v>Grand Coulee - Grand Coulee G1</v>
          </cell>
        </row>
        <row r="3093">
          <cell r="B3093" t="str">
            <v>W3809</v>
          </cell>
          <cell r="C3093" t="str">
            <v>Grand Coulee - Grand Coulee G8</v>
          </cell>
        </row>
        <row r="3094">
          <cell r="B3094" t="str">
            <v>W3809</v>
          </cell>
          <cell r="C3094" t="str">
            <v>Grand Coulee - Grand Coulee G8</v>
          </cell>
        </row>
        <row r="3095">
          <cell r="B3095" t="str">
            <v>W3809</v>
          </cell>
          <cell r="C3095" t="str">
            <v>Grand Coulee - Grand Coulee G8</v>
          </cell>
        </row>
        <row r="3096">
          <cell r="B3096" t="str">
            <v>W3810</v>
          </cell>
          <cell r="C3096" t="str">
            <v>Grand Coulee - Grand Coulee G6</v>
          </cell>
        </row>
        <row r="3097">
          <cell r="B3097" t="str">
            <v>W3810</v>
          </cell>
          <cell r="C3097" t="str">
            <v>Grand Coulee - Grand Coulee G6</v>
          </cell>
        </row>
        <row r="3098">
          <cell r="B3098" t="str">
            <v>W3810</v>
          </cell>
          <cell r="C3098" t="str">
            <v>Grand Coulee - Grand Coulee G6</v>
          </cell>
        </row>
        <row r="3099">
          <cell r="B3099" t="str">
            <v>W3811</v>
          </cell>
          <cell r="C3099" t="str">
            <v>Grand Coulee - Grand Coulee G5</v>
          </cell>
        </row>
        <row r="3100">
          <cell r="B3100" t="str">
            <v>W3811</v>
          </cell>
          <cell r="C3100" t="str">
            <v>Grand Coulee - Grand Coulee G5</v>
          </cell>
        </row>
        <row r="3101">
          <cell r="B3101" t="str">
            <v>W3811</v>
          </cell>
          <cell r="C3101" t="str">
            <v>Grand Coulee - Grand Coulee G5</v>
          </cell>
        </row>
        <row r="3102">
          <cell r="B3102" t="str">
            <v>W3812</v>
          </cell>
          <cell r="C3102" t="str">
            <v>Grand Coulee - Grand Coulee G4</v>
          </cell>
        </row>
        <row r="3103">
          <cell r="B3103" t="str">
            <v>W3812</v>
          </cell>
          <cell r="C3103" t="str">
            <v>Grand Coulee - Grand Coulee G4</v>
          </cell>
        </row>
        <row r="3104">
          <cell r="B3104" t="str">
            <v>W3812</v>
          </cell>
          <cell r="C3104" t="str">
            <v>Grand Coulee - Grand Coulee G4</v>
          </cell>
        </row>
        <row r="3105">
          <cell r="B3105" t="str">
            <v>W3813</v>
          </cell>
          <cell r="C3105" t="str">
            <v>Grand Coulee - Grand Coulee G7</v>
          </cell>
        </row>
        <row r="3106">
          <cell r="B3106" t="str">
            <v>W3813</v>
          </cell>
          <cell r="C3106" t="str">
            <v>Grand Coulee - Grand Coulee G7</v>
          </cell>
        </row>
        <row r="3107">
          <cell r="B3107" t="str">
            <v>W3813</v>
          </cell>
          <cell r="C3107" t="str">
            <v>Grand Coulee - Grand Coulee G7</v>
          </cell>
        </row>
        <row r="3108">
          <cell r="B3108" t="str">
            <v>W3814</v>
          </cell>
          <cell r="C3108" t="str">
            <v>Grand Coulee - Grand Coulee G9</v>
          </cell>
        </row>
        <row r="3109">
          <cell r="B3109" t="str">
            <v>W3814</v>
          </cell>
          <cell r="C3109" t="str">
            <v>Grand Coulee - Grand Coulee G9</v>
          </cell>
        </row>
        <row r="3110">
          <cell r="B3110" t="str">
            <v>W3814</v>
          </cell>
          <cell r="C3110" t="str">
            <v>Grand Coulee - Grand Coulee G9</v>
          </cell>
        </row>
        <row r="3111">
          <cell r="B3111" t="str">
            <v>W3815</v>
          </cell>
          <cell r="C3111" t="str">
            <v>Grand Coulee - Grand Coulee G18</v>
          </cell>
        </row>
        <row r="3112">
          <cell r="B3112" t="str">
            <v>W3815</v>
          </cell>
          <cell r="C3112" t="str">
            <v>Grand Coulee - Grand Coulee G18</v>
          </cell>
        </row>
        <row r="3113">
          <cell r="B3113" t="str">
            <v>W3815</v>
          </cell>
          <cell r="C3113" t="str">
            <v>Grand Coulee - Grand Coulee G18</v>
          </cell>
        </row>
        <row r="3114">
          <cell r="B3114" t="str">
            <v>W3816</v>
          </cell>
          <cell r="C3114" t="str">
            <v>Grand Coulee - Grand Coulee G17</v>
          </cell>
        </row>
        <row r="3115">
          <cell r="B3115" t="str">
            <v>W3816</v>
          </cell>
          <cell r="C3115" t="str">
            <v>Grand Coulee - Grand Coulee G17</v>
          </cell>
        </row>
        <row r="3116">
          <cell r="B3116" t="str">
            <v>W3816</v>
          </cell>
          <cell r="C3116" t="str">
            <v>Grand Coulee - Grand Coulee G17</v>
          </cell>
        </row>
        <row r="3117">
          <cell r="B3117" t="str">
            <v>W3817</v>
          </cell>
          <cell r="C3117" t="str">
            <v>Grand Coulee - Grand Coulee G16</v>
          </cell>
        </row>
        <row r="3118">
          <cell r="B3118" t="str">
            <v>W3817</v>
          </cell>
          <cell r="C3118" t="str">
            <v>Grand Coulee - Grand Coulee G16</v>
          </cell>
        </row>
        <row r="3119">
          <cell r="B3119" t="str">
            <v>W3817</v>
          </cell>
          <cell r="C3119" t="str">
            <v>Grand Coulee - Grand Coulee G16</v>
          </cell>
        </row>
        <row r="3120">
          <cell r="B3120" t="str">
            <v>W3818</v>
          </cell>
          <cell r="C3120" t="str">
            <v>Grand Coulee - Grand Coulee G15</v>
          </cell>
        </row>
        <row r="3121">
          <cell r="B3121" t="str">
            <v>W3818</v>
          </cell>
          <cell r="C3121" t="str">
            <v>Grand Coulee - Grand Coulee G15</v>
          </cell>
        </row>
        <row r="3122">
          <cell r="B3122" t="str">
            <v>W3818</v>
          </cell>
          <cell r="C3122" t="str">
            <v>Grand Coulee - Grand Coulee G15</v>
          </cell>
        </row>
        <row r="3123">
          <cell r="B3123" t="str">
            <v>W3819</v>
          </cell>
          <cell r="C3123" t="str">
            <v>Grand Coulee - Grand Coulee G14</v>
          </cell>
        </row>
        <row r="3124">
          <cell r="B3124" t="str">
            <v>W3819</v>
          </cell>
          <cell r="C3124" t="str">
            <v>Grand Coulee - Grand Coulee G14</v>
          </cell>
        </row>
        <row r="3125">
          <cell r="B3125" t="str">
            <v>W3819</v>
          </cell>
          <cell r="C3125" t="str">
            <v>Grand Coulee - Grand Coulee G14</v>
          </cell>
        </row>
        <row r="3126">
          <cell r="B3126" t="str">
            <v>W3820</v>
          </cell>
          <cell r="C3126" t="str">
            <v>Grand Coulee - Grand Coulee G13</v>
          </cell>
        </row>
        <row r="3127">
          <cell r="B3127" t="str">
            <v>W3820</v>
          </cell>
          <cell r="C3127" t="str">
            <v>Grand Coulee - Grand Coulee G13</v>
          </cell>
        </row>
        <row r="3128">
          <cell r="B3128" t="str">
            <v>W3820</v>
          </cell>
          <cell r="C3128" t="str">
            <v>Grand Coulee - Grand Coulee G13</v>
          </cell>
        </row>
        <row r="3129">
          <cell r="B3129" t="str">
            <v>W3821</v>
          </cell>
          <cell r="C3129" t="str">
            <v>Grand Coulee - Grand Coulee G12</v>
          </cell>
        </row>
        <row r="3130">
          <cell r="B3130" t="str">
            <v>W3821</v>
          </cell>
          <cell r="C3130" t="str">
            <v>Grand Coulee - Grand Coulee G12</v>
          </cell>
        </row>
        <row r="3131">
          <cell r="B3131" t="str">
            <v>W3821</v>
          </cell>
          <cell r="C3131" t="str">
            <v>Grand Coulee - Grand Coulee G12</v>
          </cell>
        </row>
        <row r="3132">
          <cell r="B3132" t="str">
            <v>W3822</v>
          </cell>
          <cell r="C3132" t="str">
            <v>Grand Coulee - Grand Coulee G11</v>
          </cell>
        </row>
        <row r="3133">
          <cell r="B3133" t="str">
            <v>W3822</v>
          </cell>
          <cell r="C3133" t="str">
            <v>Grand Coulee - Grand Coulee G11</v>
          </cell>
        </row>
        <row r="3134">
          <cell r="B3134" t="str">
            <v>W3822</v>
          </cell>
          <cell r="C3134" t="str">
            <v>Grand Coulee - Grand Coulee G11</v>
          </cell>
        </row>
        <row r="3135">
          <cell r="B3135" t="str">
            <v>W3823</v>
          </cell>
          <cell r="C3135" t="str">
            <v>Grand Coulee - Grand Coulee G10</v>
          </cell>
        </row>
        <row r="3136">
          <cell r="B3136" t="str">
            <v>W3823</v>
          </cell>
          <cell r="C3136" t="str">
            <v>Grand Coulee - Grand Coulee G10</v>
          </cell>
        </row>
        <row r="3137">
          <cell r="B3137" t="str">
            <v>W3823</v>
          </cell>
          <cell r="C3137" t="str">
            <v>Grand Coulee - Grand Coulee G10</v>
          </cell>
        </row>
        <row r="3138">
          <cell r="B3138" t="str">
            <v>W3824</v>
          </cell>
          <cell r="C3138" t="str">
            <v>PGE-SPO-G44 - PGE-SPO-G44</v>
          </cell>
        </row>
        <row r="3139">
          <cell r="B3139" t="str">
            <v>W3825</v>
          </cell>
          <cell r="C3139" t="str">
            <v>PGE-SPO-G45 - PGE-SPO-G45</v>
          </cell>
        </row>
        <row r="3140">
          <cell r="B3140" t="str">
            <v>W3826</v>
          </cell>
          <cell r="C3140" t="str">
            <v>PGE-SPO-G46 - PGE-SPO-G46</v>
          </cell>
        </row>
        <row r="3141">
          <cell r="B3141" t="str">
            <v>W3827</v>
          </cell>
          <cell r="C3141" t="str">
            <v>Spring Valley Wind - Spring Valley Wind</v>
          </cell>
        </row>
        <row r="3142">
          <cell r="B3142" t="str">
            <v>W3828</v>
          </cell>
          <cell r="C3142" t="str">
            <v>Los Lunas Solar Energy Center Ph II - Los Lunas Solar Energy Center Ph II</v>
          </cell>
        </row>
        <row r="3143">
          <cell r="B3143" t="str">
            <v>W3829</v>
          </cell>
          <cell r="C3143" t="str">
            <v>Agua Caliente Solar - Block 11</v>
          </cell>
        </row>
        <row r="3144">
          <cell r="B3144" t="str">
            <v>W3830</v>
          </cell>
          <cell r="C3144" t="str">
            <v>Nunn 8135 - Drew Energy, LLC</v>
          </cell>
        </row>
        <row r="3145">
          <cell r="B3145" t="str">
            <v>W3831</v>
          </cell>
          <cell r="C3145" t="str">
            <v>Heber Solar - Heber Solar</v>
          </cell>
        </row>
        <row r="3146">
          <cell r="B3146" t="str">
            <v>W3832</v>
          </cell>
          <cell r="C3146" t="str">
            <v>Longview - TG-1</v>
          </cell>
        </row>
        <row r="3147">
          <cell r="B3147" t="str">
            <v>W3832</v>
          </cell>
          <cell r="C3147" t="str">
            <v>Longview - TG-1</v>
          </cell>
        </row>
        <row r="3148">
          <cell r="B3148" t="str">
            <v>W3832</v>
          </cell>
          <cell r="C3148" t="str">
            <v>Longview - TG-1</v>
          </cell>
        </row>
        <row r="3149">
          <cell r="B3149" t="str">
            <v>W3832</v>
          </cell>
          <cell r="C3149" t="str">
            <v>Longview - TG-1</v>
          </cell>
        </row>
        <row r="3150">
          <cell r="B3150" t="str">
            <v>W3832</v>
          </cell>
          <cell r="C3150" t="str">
            <v>Longview - TG-1</v>
          </cell>
        </row>
        <row r="3151">
          <cell r="B3151" t="str">
            <v>W3833</v>
          </cell>
          <cell r="C3151" t="str">
            <v>Longview - TG-2</v>
          </cell>
        </row>
        <row r="3152">
          <cell r="B3152" t="str">
            <v>W3833</v>
          </cell>
          <cell r="C3152" t="str">
            <v>Longview - TG-2</v>
          </cell>
        </row>
        <row r="3153">
          <cell r="B3153" t="str">
            <v>W3833</v>
          </cell>
          <cell r="C3153" t="str">
            <v>Longview - TG-2</v>
          </cell>
        </row>
        <row r="3154">
          <cell r="B3154" t="str">
            <v>W3833</v>
          </cell>
          <cell r="C3154" t="str">
            <v>Longview - TG-2</v>
          </cell>
        </row>
        <row r="3155">
          <cell r="B3155" t="str">
            <v>W3833</v>
          </cell>
          <cell r="C3155" t="str">
            <v>Longview - TG-2</v>
          </cell>
        </row>
        <row r="3156">
          <cell r="B3156" t="str">
            <v>W3834</v>
          </cell>
          <cell r="C3156" t="str">
            <v>Drumheller Dryer, LLC - Main Dryer</v>
          </cell>
        </row>
        <row r="3157">
          <cell r="B3157" t="str">
            <v>W3835</v>
          </cell>
          <cell r="C3157" t="str">
            <v>Drumheller Dryer, LLC - 40 hp at Dryer</v>
          </cell>
        </row>
        <row r="3158">
          <cell r="B3158" t="str">
            <v>W3836</v>
          </cell>
          <cell r="C3158" t="str">
            <v>Drumheller Dryer, LLC - Duck Pump</v>
          </cell>
        </row>
        <row r="3159">
          <cell r="B3159" t="str">
            <v>W3837</v>
          </cell>
          <cell r="C3159" t="str">
            <v>Drumheller Dryer, LLC - Phase II 75hp Pump</v>
          </cell>
        </row>
        <row r="3160">
          <cell r="B3160" t="str">
            <v>W3838</v>
          </cell>
          <cell r="C3160" t="str">
            <v>EPE NM027S - EPENMAGG1S NM027S</v>
          </cell>
        </row>
        <row r="3161">
          <cell r="B3161" t="str">
            <v>W3839</v>
          </cell>
          <cell r="C3161" t="str">
            <v>EPE NM028S - EPENMAGG1S NM028S</v>
          </cell>
        </row>
        <row r="3162">
          <cell r="B3162" t="str">
            <v>W3840</v>
          </cell>
          <cell r="C3162" t="str">
            <v>Deming Solar Energy Center - Deming Solar Energy Center Ph. II</v>
          </cell>
        </row>
        <row r="3163">
          <cell r="B3163" t="str">
            <v>W3841</v>
          </cell>
          <cell r="C3163" t="str">
            <v>Watts 3115-1 - Toro Power 1, LLC</v>
          </cell>
        </row>
        <row r="3164">
          <cell r="B3164" t="str">
            <v>W3842</v>
          </cell>
          <cell r="C3164" t="str">
            <v>Arrache 4006-1 - Treen Solar 1, LLC</v>
          </cell>
        </row>
        <row r="3165">
          <cell r="B3165" t="str">
            <v>W3843</v>
          </cell>
          <cell r="C3165" t="str">
            <v>Arrache 4006-2 - Treen Solar 2, LLC</v>
          </cell>
        </row>
        <row r="3166">
          <cell r="B3166" t="str">
            <v>W3844</v>
          </cell>
          <cell r="C3166" t="str">
            <v>Arrache 4013 - Annie Power, LLC</v>
          </cell>
        </row>
        <row r="3167">
          <cell r="B3167" t="str">
            <v>W3845</v>
          </cell>
          <cell r="C3167" t="str">
            <v>LRI LFGTE Facility- Phase 1 - LRI LFGTE Facility- Phase 1</v>
          </cell>
        </row>
        <row r="3168">
          <cell r="B3168" t="str">
            <v>W3847</v>
          </cell>
          <cell r="C3168" t="str">
            <v>Crook County Solar - Crook County Solar</v>
          </cell>
        </row>
        <row r="3169">
          <cell r="B3169" t="str">
            <v>W3848</v>
          </cell>
          <cell r="C3169" t="str">
            <v>Drumheller Dryer, LLC - Phase II 100hp Pump</v>
          </cell>
        </row>
        <row r="3170">
          <cell r="B3170" t="str">
            <v>W3849</v>
          </cell>
          <cell r="C3170" t="str">
            <v>AV Solar Ranch 1, LLC - AVSR1 - Antelope Solar Ranch - Block 8 &amp; 9</v>
          </cell>
        </row>
        <row r="3171">
          <cell r="B3171" t="str">
            <v>W3851</v>
          </cell>
          <cell r="C3171" t="str">
            <v>SPV_AGG - SPV Agg 0_10_04_12</v>
          </cell>
        </row>
        <row r="3172">
          <cell r="B3172" t="str">
            <v>W3852</v>
          </cell>
          <cell r="C3172" t="str">
            <v>V Sue Cleveland High School - V Sue Cleveland High School</v>
          </cell>
        </row>
        <row r="3173">
          <cell r="B3173" t="str">
            <v>W3853</v>
          </cell>
          <cell r="C3173" t="str">
            <v>Arrache 8083-1 - JRam Solar 1, LLC</v>
          </cell>
        </row>
        <row r="3174">
          <cell r="B3174" t="str">
            <v>W3854</v>
          </cell>
          <cell r="C3174" t="str">
            <v>Arrache 8083-2 - JRam Solar 2, LLC</v>
          </cell>
        </row>
        <row r="3175">
          <cell r="B3175" t="str">
            <v>W3855</v>
          </cell>
          <cell r="C3175" t="str">
            <v>Arrache 8083-3 - JRam Solar 3, LLC</v>
          </cell>
        </row>
        <row r="3176">
          <cell r="B3176" t="str">
            <v>W3856</v>
          </cell>
          <cell r="C3176" t="str">
            <v>Covanta Marion, Inc. - Covanta Marion, Inc.</v>
          </cell>
        </row>
        <row r="3177">
          <cell r="B3177" t="str">
            <v>W3857</v>
          </cell>
          <cell r="C3177" t="str">
            <v>Landfill Bldg 1 - Site 1 Research</v>
          </cell>
        </row>
        <row r="3178">
          <cell r="B3178" t="str">
            <v>W3858</v>
          </cell>
          <cell r="C3178" t="str">
            <v>Rosamond One - Rosamond One</v>
          </cell>
        </row>
        <row r="3179">
          <cell r="B3179" t="str">
            <v>W3859</v>
          </cell>
          <cell r="C3179" t="str">
            <v>Eubank Landfill Bldg 2 - Site 2 Eubank</v>
          </cell>
        </row>
        <row r="3180">
          <cell r="B3180" t="str">
            <v>W3860</v>
          </cell>
          <cell r="C3180" t="str">
            <v>Longview - TG-4</v>
          </cell>
        </row>
        <row r="3181">
          <cell r="B3181" t="str">
            <v>W3860</v>
          </cell>
          <cell r="C3181" t="str">
            <v>Longview - TG-4</v>
          </cell>
        </row>
        <row r="3182">
          <cell r="B3182" t="str">
            <v>W3860</v>
          </cell>
          <cell r="C3182" t="str">
            <v>Longview - TG-4</v>
          </cell>
        </row>
        <row r="3183">
          <cell r="B3183" t="str">
            <v>W3860</v>
          </cell>
          <cell r="C3183" t="str">
            <v>Longview - TG-4</v>
          </cell>
        </row>
        <row r="3184">
          <cell r="B3184" t="str">
            <v>W3860</v>
          </cell>
          <cell r="C3184" t="str">
            <v>Longview - TG-4</v>
          </cell>
        </row>
        <row r="3185">
          <cell r="B3185" t="str">
            <v>W3861</v>
          </cell>
          <cell r="C3185" t="str">
            <v>Longview - TG-5</v>
          </cell>
        </row>
        <row r="3186">
          <cell r="B3186" t="str">
            <v>W3861</v>
          </cell>
          <cell r="C3186" t="str">
            <v>Longview - TG-5</v>
          </cell>
        </row>
        <row r="3187">
          <cell r="B3187" t="str">
            <v>W3861</v>
          </cell>
          <cell r="C3187" t="str">
            <v>Longview - TG-5</v>
          </cell>
        </row>
        <row r="3188">
          <cell r="B3188" t="str">
            <v>W3861</v>
          </cell>
          <cell r="C3188" t="str">
            <v>Longview - TG-5</v>
          </cell>
        </row>
        <row r="3189">
          <cell r="B3189" t="str">
            <v>W3861</v>
          </cell>
          <cell r="C3189" t="str">
            <v>Longview - TG-5</v>
          </cell>
        </row>
        <row r="3190">
          <cell r="B3190" t="str">
            <v>W3862</v>
          </cell>
          <cell r="C3190" t="str">
            <v>SCE - Cascade Solar</v>
          </cell>
        </row>
        <row r="3191">
          <cell r="B3191" t="str">
            <v>W3863</v>
          </cell>
          <cell r="C3191" t="str">
            <v>Ramona Solar Facility - Sol Orchard San Diego 20 / Ramona 1</v>
          </cell>
        </row>
        <row r="3192">
          <cell r="B3192" t="str">
            <v>W3864</v>
          </cell>
          <cell r="C3192" t="str">
            <v>Ramona Solar Facility - Sol Orchard San Diego 21 / Ramona 2</v>
          </cell>
        </row>
        <row r="3193">
          <cell r="B3193" t="str">
            <v>W3865</v>
          </cell>
          <cell r="C3193" t="str">
            <v>Valley Center Solar Facility - Sol Orchard San Diego 22 / Valley Center 1</v>
          </cell>
        </row>
        <row r="3194">
          <cell r="B3194" t="str">
            <v>W3866</v>
          </cell>
          <cell r="C3194" t="str">
            <v>Valley Center Solar Facility - Sol Orchard San Diego 23 / Valley Center 2</v>
          </cell>
        </row>
        <row r="3195">
          <cell r="B3195" t="str">
            <v>W3867</v>
          </cell>
          <cell r="C3195" t="str">
            <v>City of Alamogordo Wastewater Treatment Plant - City of Alamogordo Wastewater Treatment Plant</v>
          </cell>
        </row>
        <row r="3196">
          <cell r="B3196" t="str">
            <v>W3868</v>
          </cell>
          <cell r="C3196" t="str">
            <v>Kingsburg 1 - Kingsburg 1</v>
          </cell>
        </row>
        <row r="3197">
          <cell r="B3197" t="str">
            <v>W3869</v>
          </cell>
          <cell r="C3197" t="str">
            <v>Kingsburg 2 - Kingsburg 2</v>
          </cell>
        </row>
        <row r="3198">
          <cell r="B3198" t="str">
            <v>W3870</v>
          </cell>
          <cell r="C3198" t="str">
            <v>Kingsburg 3 - Kingsburg 3</v>
          </cell>
        </row>
        <row r="3199">
          <cell r="B3199" t="str">
            <v>W3871</v>
          </cell>
          <cell r="C3199" t="str">
            <v>Richmond 482 - Richmond II</v>
          </cell>
        </row>
        <row r="3200">
          <cell r="B3200" t="str">
            <v>W3872</v>
          </cell>
          <cell r="C3200" t="str">
            <v>Concord 663 - Concord II</v>
          </cell>
        </row>
        <row r="3201">
          <cell r="B3201" t="str">
            <v>W3873</v>
          </cell>
          <cell r="C3201" t="str">
            <v>San Luis Obispo 741 - San Luis Obispo II</v>
          </cell>
        </row>
        <row r="3202">
          <cell r="B3202" t="str">
            <v>W3874</v>
          </cell>
          <cell r="C3202" t="str">
            <v>La Mesa 469 - La Mesa II</v>
          </cell>
        </row>
        <row r="3203">
          <cell r="B3203" t="str">
            <v>W3875</v>
          </cell>
          <cell r="C3203" t="str">
            <v>Livermore 146 - Livermore B</v>
          </cell>
        </row>
        <row r="3204">
          <cell r="B3204" t="str">
            <v>W3876</v>
          </cell>
          <cell r="C3204" t="str">
            <v>Livermore 146 - Livermore C</v>
          </cell>
        </row>
        <row r="3205">
          <cell r="B3205" t="str">
            <v>W3877</v>
          </cell>
          <cell r="C3205" t="str">
            <v>Goleta 474 - Goleta II</v>
          </cell>
        </row>
        <row r="3206">
          <cell r="B3206" t="str">
            <v>W3878</v>
          </cell>
          <cell r="C3206" t="str">
            <v>Mission Valley 488 - Mission Valley II</v>
          </cell>
        </row>
        <row r="3207">
          <cell r="B3207" t="str">
            <v>W3879</v>
          </cell>
          <cell r="C3207" t="str">
            <v>Chula Vista 781 - Chula Vista II</v>
          </cell>
        </row>
        <row r="3208">
          <cell r="B3208" t="str">
            <v>W3880</v>
          </cell>
          <cell r="C3208" t="str">
            <v>Centinela Solar Energy - CSE - Blocks 1D &amp; 1E</v>
          </cell>
        </row>
        <row r="3209">
          <cell r="B3209" t="str">
            <v>W3881</v>
          </cell>
          <cell r="C3209" t="str">
            <v>Otero County Solar Energy Center - Otero County Solar - Tularosa</v>
          </cell>
        </row>
        <row r="3210">
          <cell r="B3210" t="str">
            <v>W3882</v>
          </cell>
          <cell r="C3210" t="str">
            <v>Bernalillo County Detention Center - Bernalillo County Detention Center</v>
          </cell>
        </row>
        <row r="3211">
          <cell r="B3211" t="str">
            <v>W3883</v>
          </cell>
          <cell r="C3211" t="str">
            <v>Ameresco San Joaquin - Ameresco San Joaquin</v>
          </cell>
        </row>
        <row r="3212">
          <cell r="B3212" t="str">
            <v>W3884</v>
          </cell>
          <cell r="C3212" t="str">
            <v>Desert Sunlight 250 - Desert Sunlight 250, Blocks 16, 17, 20</v>
          </cell>
        </row>
        <row r="3213">
          <cell r="B3213" t="str">
            <v>W3885</v>
          </cell>
          <cell r="C3213" t="str">
            <v>Catalina Solar Phase 2 - Catalina Solar Phase 2</v>
          </cell>
        </row>
        <row r="3214">
          <cell r="B3214" t="str">
            <v>W3886</v>
          </cell>
          <cell r="C3214" t="str">
            <v>PGE-SPO-G47 - PGE-SPO-G47</v>
          </cell>
        </row>
        <row r="3215">
          <cell r="B3215" t="str">
            <v>W3887</v>
          </cell>
          <cell r="C3215" t="str">
            <v>Horn 4097 - Sandra Energy, LLC</v>
          </cell>
        </row>
        <row r="3216">
          <cell r="B3216" t="str">
            <v>W3888</v>
          </cell>
          <cell r="C3216" t="str">
            <v>Ma 4035 - Dreamer Solar, LLC</v>
          </cell>
        </row>
        <row r="3217">
          <cell r="B3217" t="str">
            <v>W3889</v>
          </cell>
          <cell r="C3217" t="str">
            <v>Chase 4680 San Fernando - Chase 4680 San Fernando-Glen Solar 2</v>
          </cell>
        </row>
        <row r="3218">
          <cell r="B3218" t="str">
            <v>W3890</v>
          </cell>
          <cell r="C3218" t="str">
            <v>GWP-2 Aggregated</v>
          </cell>
        </row>
        <row r="3219">
          <cell r="B3219" t="str">
            <v>W3891</v>
          </cell>
          <cell r="C3219" t="str">
            <v>GWP-1 Aggregated</v>
          </cell>
        </row>
        <row r="3220">
          <cell r="B3220" t="str">
            <v>W3892</v>
          </cell>
          <cell r="C3220" t="str">
            <v>RPU PV 2013 Group 4 - RPU PV 2013 Group 4</v>
          </cell>
        </row>
        <row r="3221">
          <cell r="B3221" t="str">
            <v>W3893</v>
          </cell>
          <cell r="C3221" t="str">
            <v>RPU PV 2013 Group 5 - RPU PV 2013 Group 5</v>
          </cell>
        </row>
        <row r="3222">
          <cell r="B3222" t="str">
            <v>W3894</v>
          </cell>
          <cell r="C3222" t="str">
            <v>RPU PV 2013 Group 6 - RPU PV 2013 Group 6</v>
          </cell>
        </row>
        <row r="3223">
          <cell r="B3223" t="str">
            <v>W3895</v>
          </cell>
          <cell r="C3223" t="str">
            <v>Chatsmouth Solar Project 1 - FiTS1002 - 9640 Owensmouth</v>
          </cell>
        </row>
        <row r="3224">
          <cell r="B3224" t="str">
            <v>W3896</v>
          </cell>
          <cell r="C3224" t="str">
            <v>RE Rio Grande, LLC - RE Rio Grande, LLC</v>
          </cell>
        </row>
        <row r="3225">
          <cell r="B3225" t="str">
            <v>W3897</v>
          </cell>
          <cell r="C3225" t="str">
            <v>RE Victor Phelan Solar One LLC - RE Victor Phelan Solar One LLC</v>
          </cell>
        </row>
        <row r="3226">
          <cell r="B3226" t="str">
            <v>W3898</v>
          </cell>
          <cell r="C3226" t="str">
            <v>RE Columbia 3 LLC - RE Columbia 3 LLC</v>
          </cell>
        </row>
        <row r="3227">
          <cell r="B3227" t="str">
            <v>W3899</v>
          </cell>
          <cell r="C3227" t="str">
            <v>RE Rosamond Two LLC - RE Rosamond Two LLC</v>
          </cell>
        </row>
        <row r="3228">
          <cell r="B3228" t="str">
            <v>W3900</v>
          </cell>
          <cell r="C3228" t="str">
            <v>SPV_AGG - 0_10_04_13</v>
          </cell>
        </row>
        <row r="3229">
          <cell r="B3229" t="str">
            <v>W3901</v>
          </cell>
          <cell r="C3229" t="str">
            <v>SPV_AGG - 0_10_04_14</v>
          </cell>
        </row>
        <row r="3230">
          <cell r="B3230" t="str">
            <v>W3902</v>
          </cell>
          <cell r="C3230" t="str">
            <v>LPV_AGG - 100_250_09_01</v>
          </cell>
        </row>
        <row r="3231">
          <cell r="B3231" t="str">
            <v>W3903</v>
          </cell>
          <cell r="C3231" t="str">
            <v>Rio Rancho High School - Rio Rancho High School</v>
          </cell>
        </row>
        <row r="3232">
          <cell r="B3232" t="str">
            <v>W3904</v>
          </cell>
          <cell r="C3232" t="str">
            <v>NR-Cortez Growers Inc. - NR-Cortez Growers Inc.</v>
          </cell>
        </row>
        <row r="3233">
          <cell r="B3233" t="str">
            <v>W3905</v>
          </cell>
          <cell r="C3233" t="str">
            <v>NR-Montpelier Orchards - NR-Montpelier Orchards-Huller</v>
          </cell>
        </row>
        <row r="3234">
          <cell r="B3234" t="str">
            <v>W3906</v>
          </cell>
          <cell r="C3234" t="str">
            <v>NR-Northern Merced Hulling -North - NR-Northern Merced Hulling -North</v>
          </cell>
        </row>
        <row r="3235">
          <cell r="B3235" t="str">
            <v>W3907</v>
          </cell>
          <cell r="C3235" t="str">
            <v>NR-Northern Merced Hulling -South - NR-Northern Merced Hulling -South</v>
          </cell>
        </row>
        <row r="3236">
          <cell r="B3236" t="str">
            <v>W3908</v>
          </cell>
          <cell r="C3236" t="str">
            <v>NR-City of Patterson Wastewater #1 - NR-City of Patterson Wastewater #1</v>
          </cell>
        </row>
        <row r="3237">
          <cell r="B3237" t="str">
            <v>W3909</v>
          </cell>
          <cell r="C3237" t="str">
            <v>NR-City of Patterson Wastewater #2 - NR-City of Patterson Wastewater #2</v>
          </cell>
        </row>
        <row r="3238">
          <cell r="B3238" t="str">
            <v>W3910</v>
          </cell>
          <cell r="C3238" t="str">
            <v>NR-Grower Direct Nut - NR-Grower Direct Nut</v>
          </cell>
        </row>
        <row r="3239">
          <cell r="B3239" t="str">
            <v>W3911</v>
          </cell>
          <cell r="C3239" t="str">
            <v>NR-Costco Wholesale #782 - NR-Costco Wholesale #782</v>
          </cell>
        </row>
        <row r="3240">
          <cell r="B3240" t="str">
            <v>W3912</v>
          </cell>
          <cell r="C3240" t="str">
            <v>NR-Spycher Brothers Farms #1 - NR-Spycher Brothers Farms #1 - Harding Road Energy</v>
          </cell>
        </row>
        <row r="3241">
          <cell r="B3241" t="str">
            <v>W3913</v>
          </cell>
          <cell r="C3241" t="str">
            <v>NR-Spycher Brothers Farms #2 - NR-Spycher Brothers Farms #2</v>
          </cell>
        </row>
        <row r="3242">
          <cell r="B3242" t="str">
            <v>W3914</v>
          </cell>
          <cell r="C3242" t="str">
            <v>NR-Pohl and Holmes Inc - NR-Pohl and Holmes Inc</v>
          </cell>
        </row>
        <row r="3243">
          <cell r="B3243" t="str">
            <v>W3915</v>
          </cell>
          <cell r="C3243" t="str">
            <v>NR-Hughson Nut - NR-Hughson Nut - APB Partners, LLC</v>
          </cell>
        </row>
        <row r="3244">
          <cell r="B3244" t="str">
            <v>W3916</v>
          </cell>
          <cell r="C3244" t="str">
            <v>NR-Roy Johnson Farms - NR-Roy Johnson Farms</v>
          </cell>
        </row>
        <row r="3245">
          <cell r="B3245" t="str">
            <v>W3917</v>
          </cell>
          <cell r="C3245" t="str">
            <v>NR-Cal Almond - NR-Cal Almond</v>
          </cell>
        </row>
        <row r="3246">
          <cell r="B3246" t="str">
            <v>W3918</v>
          </cell>
          <cell r="C3246" t="str">
            <v>NR-Border Valley Trading - NR-Border Valley Trading</v>
          </cell>
        </row>
        <row r="3247">
          <cell r="B3247" t="str">
            <v>W3919</v>
          </cell>
          <cell r="C3247" t="str">
            <v>NR-Mid Valley Nut Cold Strorage - NR-Mid Valley Nut Cold Strorage</v>
          </cell>
        </row>
        <row r="3248">
          <cell r="B3248" t="str">
            <v>W3920</v>
          </cell>
          <cell r="C3248" t="str">
            <v>NR-Cunningham Ranch - NR-Cunningham Ranch</v>
          </cell>
        </row>
        <row r="3249">
          <cell r="B3249" t="str">
            <v>W3922</v>
          </cell>
          <cell r="C3249" t="str">
            <v>Patua Geothermal Project - Patua Geothermal Project 1A</v>
          </cell>
        </row>
        <row r="3250">
          <cell r="B3250" t="str">
            <v>W3922</v>
          </cell>
          <cell r="C3250" t="str">
            <v>Patua Geothermal Project - Patua Geothermal Project 1A</v>
          </cell>
        </row>
        <row r="3251">
          <cell r="B3251" t="str">
            <v>W3923</v>
          </cell>
          <cell r="C3251" t="str">
            <v>Oltmans SCE at Champagne - California PV Energy at Champagne</v>
          </cell>
        </row>
        <row r="3252">
          <cell r="B3252" t="str">
            <v>W3924</v>
          </cell>
          <cell r="C3252" t="str">
            <v>California PV Energy at Jurupa - California PV Energy at Jurupa</v>
          </cell>
        </row>
        <row r="3253">
          <cell r="B3253" t="str">
            <v>W3925</v>
          </cell>
          <cell r="C3253" t="str">
            <v>SMPA Solar 1 - San Miguel Power Association-001-S</v>
          </cell>
        </row>
        <row r="3254">
          <cell r="B3254" t="str">
            <v>W3926</v>
          </cell>
          <cell r="C3254" t="str">
            <v>MOUNTAIN VIEW SOLAR, LLC - MTVIEW20</v>
          </cell>
        </row>
        <row r="3255">
          <cell r="B3255" t="str">
            <v>W3927</v>
          </cell>
          <cell r="C3255" t="str">
            <v>Brahms Wind Farm - Broadview Energy Prime</v>
          </cell>
        </row>
        <row r="3256">
          <cell r="B3256" t="str">
            <v>W3928</v>
          </cell>
          <cell r="C3256" t="str">
            <v>Brahms Wind Farm - Broadview Energy Prime II</v>
          </cell>
        </row>
        <row r="3257">
          <cell r="B3257" t="str">
            <v>W3929</v>
          </cell>
          <cell r="C3257" t="str">
            <v>Weed Cogen - Weed Powerhouse Onsite Load OSL</v>
          </cell>
        </row>
        <row r="3258">
          <cell r="B3258" t="str">
            <v>W3930</v>
          </cell>
          <cell r="C3258" t="str">
            <v>Silver State North - Silver State North</v>
          </cell>
        </row>
        <row r="3259">
          <cell r="B3259" t="str">
            <v>W3931</v>
          </cell>
          <cell r="C3259" t="str">
            <v>Imperial Valley Solar, LLC - Imperial Valley Solar 1, LLC - IVS1 Stage 2</v>
          </cell>
        </row>
        <row r="3260">
          <cell r="B3260" t="str">
            <v>W3932</v>
          </cell>
          <cell r="C3260" t="str">
            <v>G2 Energy Ostrom Rd - G2 Energy Ostrom Rd. Unit 2</v>
          </cell>
        </row>
        <row r="3261">
          <cell r="B3261" t="str">
            <v>W3933</v>
          </cell>
          <cell r="C3261" t="str">
            <v>PAC OSIP SO 8</v>
          </cell>
        </row>
        <row r="3262">
          <cell r="B3262" t="str">
            <v>W3934</v>
          </cell>
          <cell r="C3262" t="str">
            <v>Woodland Joint USD (Whitehead Elementary) - WJUSD - JB-9562559-00</v>
          </cell>
        </row>
        <row r="3263">
          <cell r="B3263" t="str">
            <v>W3935</v>
          </cell>
          <cell r="C3263" t="str">
            <v>City of San Jose - Almaden CC &amp; Library - SJ Almaden - JB-951437-00</v>
          </cell>
        </row>
        <row r="3264">
          <cell r="B3264" t="str">
            <v>W3942</v>
          </cell>
          <cell r="C3264" t="str">
            <v>Newberry Solar 1 LLC - Newberry Solar 1 LLC</v>
          </cell>
        </row>
        <row r="3265">
          <cell r="B3265" t="str">
            <v>W3943</v>
          </cell>
          <cell r="C3265" t="str">
            <v>SPV_AGG - SPV AGG 0_10_04_15</v>
          </cell>
        </row>
        <row r="3266">
          <cell r="B3266" t="str">
            <v>W3944</v>
          </cell>
          <cell r="C3266" t="str">
            <v>SPV_AGG - SPV AGG 0_10_04_16</v>
          </cell>
        </row>
        <row r="3267">
          <cell r="B3267" t="str">
            <v>W3945</v>
          </cell>
          <cell r="C3267" t="str">
            <v>Cabrillo Unified SD - Half Moon Bay HS - CUSD - HMBHS JB-9401736-00</v>
          </cell>
        </row>
        <row r="3268">
          <cell r="B3268" t="str">
            <v>W3946</v>
          </cell>
          <cell r="C3268" t="str">
            <v>EPE NM029S - EPENMAGG1S NM029S</v>
          </cell>
        </row>
        <row r="3269">
          <cell r="B3269" t="str">
            <v>W3947</v>
          </cell>
          <cell r="C3269" t="str">
            <v>EPE NM030S - EPENMAGG1S NM030S</v>
          </cell>
        </row>
        <row r="3270">
          <cell r="B3270" t="str">
            <v>W3948</v>
          </cell>
          <cell r="C3270" t="str">
            <v>EPE NM031S - EPENMAGG1S NM031S</v>
          </cell>
        </row>
        <row r="3271">
          <cell r="B3271" t="str">
            <v>W3949</v>
          </cell>
          <cell r="C3271" t="str">
            <v>EPE NM032S - EPENMAGG1S NM032S</v>
          </cell>
        </row>
        <row r="3272">
          <cell r="B3272" t="str">
            <v>W3950</v>
          </cell>
          <cell r="C3272" t="str">
            <v>EPE NM033S - EPENMAGG1S NM033S</v>
          </cell>
        </row>
        <row r="3273">
          <cell r="B3273" t="str">
            <v>W3951</v>
          </cell>
          <cell r="C3273" t="str">
            <v>EPE NM034S - EPENMAGG1S NM034S</v>
          </cell>
        </row>
        <row r="3274">
          <cell r="B3274" t="str">
            <v>W3952</v>
          </cell>
          <cell r="C3274" t="str">
            <v>EPE NM035S - EPENMAGG1S NM035S</v>
          </cell>
        </row>
        <row r="3275">
          <cell r="B3275" t="str">
            <v>W3953</v>
          </cell>
          <cell r="C3275" t="str">
            <v>Agua Caliente Solar - Block 12</v>
          </cell>
        </row>
        <row r="3276">
          <cell r="B3276" t="str">
            <v>W3954</v>
          </cell>
          <cell r="C3276" t="str">
            <v>Qualco - Qualco</v>
          </cell>
        </row>
        <row r="3277">
          <cell r="B3277" t="str">
            <v>W3955</v>
          </cell>
          <cell r="C3277" t="str">
            <v>RPU PV 2014 Group 1 - RPU PV 2014 Group 1</v>
          </cell>
        </row>
        <row r="3278">
          <cell r="B3278" t="str">
            <v>W3956</v>
          </cell>
          <cell r="C3278" t="str">
            <v>Wright Charter School - WESD - Wright Charter School</v>
          </cell>
        </row>
        <row r="3279">
          <cell r="B3279" t="str">
            <v>W3957</v>
          </cell>
          <cell r="C3279" t="str">
            <v>JX Wilson School - WESD - JX Wilson School</v>
          </cell>
        </row>
        <row r="3280">
          <cell r="B3280" t="str">
            <v>W3958</v>
          </cell>
          <cell r="C3280" t="str">
            <v>RL Stevens School - WESD - Robert L Stevens School</v>
          </cell>
        </row>
        <row r="3281">
          <cell r="B3281" t="str">
            <v>W3959</v>
          </cell>
          <cell r="C3281" t="str">
            <v>Cape Scott Wind - Cape Scott Wind</v>
          </cell>
        </row>
        <row r="3282">
          <cell r="B3282" t="str">
            <v>W3960</v>
          </cell>
          <cell r="C3282" t="str">
            <v>Lakeview Solar II - Lakeview Solar II</v>
          </cell>
        </row>
        <row r="3283">
          <cell r="B3283" t="str">
            <v>W3961</v>
          </cell>
          <cell r="C3283" t="str">
            <v>Centinela Solar Energy - CSE - Block 1F</v>
          </cell>
        </row>
        <row r="3284">
          <cell r="B3284" t="str">
            <v>W3962</v>
          </cell>
          <cell r="C3284" t="str">
            <v>Lightning Dock Geothermal HI-01, LLC (LDG) - Lightning Dock Geothermal HI-01, LLC (LDG)</v>
          </cell>
        </row>
        <row r="3285">
          <cell r="B3285" t="str">
            <v>W3963</v>
          </cell>
          <cell r="C3285" t="str">
            <v>Michael E. Bowler Memorial Solar Farm - Westlands Solar Farm PV-1</v>
          </cell>
        </row>
        <row r="3286">
          <cell r="B3286" t="str">
            <v>W3964</v>
          </cell>
          <cell r="C3286" t="str">
            <v>Centinela Solar Energy - CSE - Block 1G</v>
          </cell>
        </row>
        <row r="3287">
          <cell r="B3287" t="str">
            <v>W3965</v>
          </cell>
          <cell r="C3287" t="str">
            <v>Desert Sunlight 250 - Desert Sunlight 250, Block 12</v>
          </cell>
        </row>
        <row r="3288">
          <cell r="B3288" t="str">
            <v>W3966</v>
          </cell>
          <cell r="C3288" t="str">
            <v>Desert Sunlight 250 - Desert Sunlight 250, Block 13</v>
          </cell>
        </row>
        <row r="3289">
          <cell r="B3289" t="str">
            <v>W3967</v>
          </cell>
          <cell r="C3289" t="str">
            <v>San Jose - Roosevelt Community Cent - JB-951438-00 - San Jose - Roosevelt Community Cent - JB-951438-00</v>
          </cell>
        </row>
        <row r="3290">
          <cell r="B3290" t="str">
            <v>W3968</v>
          </cell>
          <cell r="C3290" t="str">
            <v>San Jose Tully Community Library - JB-951430-00 - San Jose Tully Community Library - JB-951430-00</v>
          </cell>
        </row>
        <row r="3291">
          <cell r="B3291" t="str">
            <v>W3969</v>
          </cell>
          <cell r="C3291" t="str">
            <v>San Jose Pearl Library - JB-951436-00 - San Jose Pearl Library - JB-951436-00</v>
          </cell>
        </row>
        <row r="3292">
          <cell r="B3292" t="str">
            <v>W3970</v>
          </cell>
          <cell r="C3292" t="str">
            <v>San Jose Evergreen Library - JB-951428-00 - San Jose Evergreen Library - JB-951428-00</v>
          </cell>
        </row>
        <row r="3293">
          <cell r="B3293" t="str">
            <v>W3971</v>
          </cell>
          <cell r="C3293" t="str">
            <v>San Jose Willow Community Center JB-951442-00 - San Jose Willow Community Center JB-951442-00</v>
          </cell>
        </row>
        <row r="3294">
          <cell r="B3294" t="str">
            <v>W3972</v>
          </cell>
          <cell r="C3294" t="str">
            <v>San Jose Alum Rock Library JB-951431-00 - San Jose Alum Rock Library JB-951431-00</v>
          </cell>
        </row>
        <row r="3295">
          <cell r="B3295" t="str">
            <v>W3973</v>
          </cell>
          <cell r="C3295" t="str">
            <v>Woodland Joint USD - Freeman ES JB-9561358-00 - Woodland Joint USD - Freeman ES JB-9561358-00</v>
          </cell>
        </row>
        <row r="3296">
          <cell r="B3296" t="str">
            <v>W3974</v>
          </cell>
          <cell r="C3296" t="str">
            <v>San Jose Evergreen Community Center JB-951432-00 - San Jose Evergreen Community Center JB-951432-00</v>
          </cell>
        </row>
        <row r="3297">
          <cell r="B3297" t="str">
            <v>W3975</v>
          </cell>
          <cell r="C3297" t="str">
            <v>Santa Cruz - Westlake Elementary JB-9501929-00 - Santa Cruz - Westlake Elementary JB-9501929-00</v>
          </cell>
        </row>
        <row r="3298">
          <cell r="B3298" t="str">
            <v>W3976</v>
          </cell>
          <cell r="C3298" t="str">
            <v>Warehouse Paradise USD - JB-959045-00 - Warehouse Paradise USD - JB-959045-00</v>
          </cell>
        </row>
        <row r="3299">
          <cell r="B3299" t="str">
            <v>W3977</v>
          </cell>
          <cell r="C3299" t="str">
            <v>Temple Isaiah - JB-945661-00 - Temple Isaiah - JB-945661-00</v>
          </cell>
        </row>
        <row r="3300">
          <cell r="B3300" t="str">
            <v>W3978</v>
          </cell>
          <cell r="C3300" t="str">
            <v>Blackspring Ridge 1A - Blackspring Ridge 1A Wind Project</v>
          </cell>
        </row>
        <row r="3301">
          <cell r="B3301" t="str">
            <v>W3979</v>
          </cell>
          <cell r="C3301" t="str">
            <v>Blackspring Ridge 1B - Blackspring Ridge 1B WInd Project</v>
          </cell>
        </row>
        <row r="3302">
          <cell r="B3302" t="str">
            <v>W3981</v>
          </cell>
          <cell r="C3302" t="str">
            <v>Orion Solar I - Orion Solar I, LLC</v>
          </cell>
        </row>
        <row r="3303">
          <cell r="B3303" t="str">
            <v>W3982</v>
          </cell>
          <cell r="C3303" t="str">
            <v>Whitefish Water Treatment Plant - WF Hydro</v>
          </cell>
        </row>
        <row r="3304">
          <cell r="B3304" t="str">
            <v>W3983</v>
          </cell>
          <cell r="C3304" t="str">
            <v>SPV_AGG - SPV Agg 0_10_04_17</v>
          </cell>
        </row>
        <row r="3305">
          <cell r="B3305" t="str">
            <v>W3984</v>
          </cell>
          <cell r="C3305" t="str">
            <v>Huerfano River Wind - SIEA - Huerfano River Wind - SIEA</v>
          </cell>
        </row>
        <row r="3306">
          <cell r="B3306" t="str">
            <v>W3985</v>
          </cell>
          <cell r="C3306" t="str">
            <v>Ignite Solar I - Fall River Mills Project A - Shasta Solar - Meter A</v>
          </cell>
        </row>
        <row r="3307">
          <cell r="B3307" t="str">
            <v>W3986</v>
          </cell>
          <cell r="C3307" t="str">
            <v>Ignite Solar I - Fall River Mills Project B - Shasta Solar Farm - Meter B</v>
          </cell>
        </row>
        <row r="3308">
          <cell r="B3308" t="str">
            <v>W3987</v>
          </cell>
          <cell r="C3308" t="str">
            <v>Sequoia PV 1, LLC - Tulare 1</v>
          </cell>
        </row>
        <row r="3309">
          <cell r="B3309" t="str">
            <v>W3988</v>
          </cell>
          <cell r="C3309" t="str">
            <v>Sequoia PV 1, LLC - Tulare 2</v>
          </cell>
        </row>
        <row r="3310">
          <cell r="B3310" t="str">
            <v>W3989</v>
          </cell>
          <cell r="C3310" t="str">
            <v>LAX Logistic Industrial Center - FiTD1012 - 5343/5353 Imperial Hwy</v>
          </cell>
        </row>
        <row r="3311">
          <cell r="B3311" t="str">
            <v>W3990</v>
          </cell>
          <cell r="C3311" t="str">
            <v>Van Nuys Air - Hannah Solar - FiTD1011 - 7855 Hayvenhurst Ave</v>
          </cell>
        </row>
        <row r="3312">
          <cell r="B3312" t="str">
            <v>W3994</v>
          </cell>
          <cell r="C3312" t="str">
            <v>Imperial Valley Solar, LLC - Imperial Valley Solar 1, LLC - IVS1 Stage 3</v>
          </cell>
        </row>
        <row r="3313">
          <cell r="B3313" t="str">
            <v>W3995</v>
          </cell>
          <cell r="C3313" t="str">
            <v>Pueblo of Isleta - Pueblo of Isleta</v>
          </cell>
        </row>
        <row r="3314">
          <cell r="B3314" t="str">
            <v>W3996</v>
          </cell>
          <cell r="C3314" t="str">
            <v>Bonneville Dam - Bonneville Dam G1</v>
          </cell>
        </row>
        <row r="3315">
          <cell r="B3315" t="str">
            <v>W3996</v>
          </cell>
          <cell r="C3315" t="str">
            <v>Bonneville Dam - Bonneville Dam G1</v>
          </cell>
        </row>
        <row r="3316">
          <cell r="B3316" t="str">
            <v>W3996</v>
          </cell>
          <cell r="C3316" t="str">
            <v>Bonneville Dam - Bonneville Dam G1</v>
          </cell>
        </row>
        <row r="3317">
          <cell r="B3317" t="str">
            <v>W3997</v>
          </cell>
          <cell r="C3317" t="str">
            <v>Bonneville Dam - Bonneville Dam G2</v>
          </cell>
        </row>
        <row r="3318">
          <cell r="B3318" t="str">
            <v>W3997</v>
          </cell>
          <cell r="C3318" t="str">
            <v>Bonneville Dam - Bonneville Dam G2</v>
          </cell>
        </row>
        <row r="3319">
          <cell r="B3319" t="str">
            <v>W3997</v>
          </cell>
          <cell r="C3319" t="str">
            <v>Bonneville Dam - Bonneville Dam G2</v>
          </cell>
        </row>
        <row r="3320">
          <cell r="B3320" t="str">
            <v>W3998</v>
          </cell>
          <cell r="C3320" t="str">
            <v>Bonneville Dam - Bonneville Dam G3</v>
          </cell>
        </row>
        <row r="3321">
          <cell r="B3321" t="str">
            <v>W3998</v>
          </cell>
          <cell r="C3321" t="str">
            <v>Bonneville Dam - Bonneville Dam G3</v>
          </cell>
        </row>
        <row r="3322">
          <cell r="B3322" t="str">
            <v>W3998</v>
          </cell>
          <cell r="C3322" t="str">
            <v>Bonneville Dam - Bonneville Dam G3</v>
          </cell>
        </row>
        <row r="3323">
          <cell r="B3323" t="str">
            <v>W3999</v>
          </cell>
          <cell r="C3323" t="str">
            <v>Bonneville Dam - Bonneville Dam G4</v>
          </cell>
        </row>
        <row r="3324">
          <cell r="B3324" t="str">
            <v>W3999</v>
          </cell>
          <cell r="C3324" t="str">
            <v>Bonneville Dam - Bonneville Dam G4</v>
          </cell>
        </row>
        <row r="3325">
          <cell r="B3325" t="str">
            <v>W3999</v>
          </cell>
          <cell r="C3325" t="str">
            <v>Bonneville Dam - Bonneville Dam G4</v>
          </cell>
        </row>
        <row r="3326">
          <cell r="B3326" t="str">
            <v>W4000</v>
          </cell>
          <cell r="C3326" t="str">
            <v>Bonneville Dam - Bonneville Dam G5</v>
          </cell>
        </row>
        <row r="3327">
          <cell r="B3327" t="str">
            <v>W4000</v>
          </cell>
          <cell r="C3327" t="str">
            <v>Bonneville Dam - Bonneville Dam G5</v>
          </cell>
        </row>
        <row r="3328">
          <cell r="B3328" t="str">
            <v>W4000</v>
          </cell>
          <cell r="C3328" t="str">
            <v>Bonneville Dam - Bonneville Dam G5</v>
          </cell>
        </row>
        <row r="3329">
          <cell r="B3329" t="str">
            <v>W4001</v>
          </cell>
          <cell r="C3329" t="str">
            <v>Bonneville Dam - Bonneville Dam G6</v>
          </cell>
        </row>
        <row r="3330">
          <cell r="B3330" t="str">
            <v>W4001</v>
          </cell>
          <cell r="C3330" t="str">
            <v>Bonneville Dam - Bonneville Dam G6</v>
          </cell>
        </row>
        <row r="3331">
          <cell r="B3331" t="str">
            <v>W4001</v>
          </cell>
          <cell r="C3331" t="str">
            <v>Bonneville Dam - Bonneville Dam G6</v>
          </cell>
        </row>
        <row r="3332">
          <cell r="B3332" t="str">
            <v>W4002</v>
          </cell>
          <cell r="C3332" t="str">
            <v>Bonneville Dam - Bonneville Dam G7</v>
          </cell>
        </row>
        <row r="3333">
          <cell r="B3333" t="str">
            <v>W4002</v>
          </cell>
          <cell r="C3333" t="str">
            <v>Bonneville Dam - Bonneville Dam G7</v>
          </cell>
        </row>
        <row r="3334">
          <cell r="B3334" t="str">
            <v>W4002</v>
          </cell>
          <cell r="C3334" t="str">
            <v>Bonneville Dam - Bonneville Dam G7</v>
          </cell>
        </row>
        <row r="3335">
          <cell r="B3335" t="str">
            <v>W4003</v>
          </cell>
          <cell r="C3335" t="str">
            <v>Bonneville Dam - Bonneville Dam G8</v>
          </cell>
        </row>
        <row r="3336">
          <cell r="B3336" t="str">
            <v>W4003</v>
          </cell>
          <cell r="C3336" t="str">
            <v>Bonneville Dam - Bonneville Dam G8</v>
          </cell>
        </row>
        <row r="3337">
          <cell r="B3337" t="str">
            <v>W4003</v>
          </cell>
          <cell r="C3337" t="str">
            <v>Bonneville Dam - Bonneville Dam G8</v>
          </cell>
        </row>
        <row r="3338">
          <cell r="B3338" t="str">
            <v>W4004</v>
          </cell>
          <cell r="C3338" t="str">
            <v>Bonneville Dam - Bonneville Dam G9</v>
          </cell>
        </row>
        <row r="3339">
          <cell r="B3339" t="str">
            <v>W4004</v>
          </cell>
          <cell r="C3339" t="str">
            <v>Bonneville Dam - Bonneville Dam G9</v>
          </cell>
        </row>
        <row r="3340">
          <cell r="B3340" t="str">
            <v>W4004</v>
          </cell>
          <cell r="C3340" t="str">
            <v>Bonneville Dam - Bonneville Dam G9</v>
          </cell>
        </row>
        <row r="3341">
          <cell r="B3341" t="str">
            <v>W4005</v>
          </cell>
          <cell r="C3341" t="str">
            <v>Bonneville Dam - Bonneville Dam G10</v>
          </cell>
        </row>
        <row r="3342">
          <cell r="B3342" t="str">
            <v>W4005</v>
          </cell>
          <cell r="C3342" t="str">
            <v>Bonneville Dam - Bonneville Dam G10</v>
          </cell>
        </row>
        <row r="3343">
          <cell r="B3343" t="str">
            <v>W4005</v>
          </cell>
          <cell r="C3343" t="str">
            <v>Bonneville Dam - Bonneville Dam G10</v>
          </cell>
        </row>
        <row r="3344">
          <cell r="B3344" t="str">
            <v>W4006</v>
          </cell>
          <cell r="C3344" t="str">
            <v>Tulare PV I, LLC - Porterville 1</v>
          </cell>
        </row>
        <row r="3345">
          <cell r="B3345" t="str">
            <v>W4007</v>
          </cell>
          <cell r="C3345" t="str">
            <v>Tulare PV I, LLC - Ivanhoe 3</v>
          </cell>
        </row>
        <row r="3346">
          <cell r="B3346" t="str">
            <v>W4008</v>
          </cell>
          <cell r="C3346" t="str">
            <v>Tulare PV I, LLC - Ivanhoe 1</v>
          </cell>
        </row>
        <row r="3347">
          <cell r="B3347" t="str">
            <v>W4009</v>
          </cell>
          <cell r="C3347" t="str">
            <v>CN436-002-S - CN436-002-S</v>
          </cell>
        </row>
        <row r="3348">
          <cell r="B3348" t="str">
            <v>W4010</v>
          </cell>
          <cell r="C3348" t="str">
            <v>Toro Power 2, LLC - Watts 3115-2</v>
          </cell>
        </row>
        <row r="3349">
          <cell r="B3349" t="str">
            <v>W4011</v>
          </cell>
          <cell r="C3349" t="str">
            <v>Centinela Solar Energy - CSE - Block 1H</v>
          </cell>
        </row>
        <row r="3350">
          <cell r="B3350" t="str">
            <v>W4012</v>
          </cell>
          <cell r="C3350" t="str">
            <v>CES DHS Solar, LLC - Desert Hot Springs Solar 1</v>
          </cell>
        </row>
        <row r="3351">
          <cell r="B3351" t="str">
            <v>W4013</v>
          </cell>
          <cell r="C3351" t="str">
            <v>CES DHS Solar, LLC - Desert Hot Springs Solar 2</v>
          </cell>
        </row>
        <row r="3352">
          <cell r="B3352" t="str">
            <v>W4014</v>
          </cell>
          <cell r="C3352" t="str">
            <v>Tulare PV I, LLC - Ivanhoe 2</v>
          </cell>
        </row>
        <row r="3353">
          <cell r="B3353" t="str">
            <v>W4015</v>
          </cell>
          <cell r="C3353" t="str">
            <v>Tulare PV I, LLC - Lindsay 1</v>
          </cell>
        </row>
        <row r="3354">
          <cell r="B3354" t="str">
            <v>W4016</v>
          </cell>
          <cell r="C3354" t="str">
            <v>Tulare PV I, LLC - Lindsay 3</v>
          </cell>
        </row>
        <row r="3355">
          <cell r="B3355" t="str">
            <v>W4017</v>
          </cell>
          <cell r="C3355" t="str">
            <v>Powhatan Solar Power Generation Station 1 LLC - Powhatan Solar Power Generation Station 1 LLC</v>
          </cell>
        </row>
        <row r="3356">
          <cell r="B3356" t="str">
            <v>W4018</v>
          </cell>
          <cell r="C3356" t="str">
            <v>Otoe Solar Power Generation Station 1 LLC - Otoe Solar Power Generation Station 1 LLC</v>
          </cell>
        </row>
        <row r="3357">
          <cell r="B3357" t="str">
            <v>W4019</v>
          </cell>
          <cell r="C3357" t="str">
            <v>Navajo Solar Power Generation Station 1 LLC - Navajo Solar Power Generation Station 1 LLC</v>
          </cell>
        </row>
        <row r="3358">
          <cell r="B3358" t="str">
            <v>W4020</v>
          </cell>
          <cell r="C3358" t="str">
            <v>Industry Solar Power Generation Station 1 LLC - Industry Solar Power Generation Station 1 LLC</v>
          </cell>
        </row>
        <row r="3359">
          <cell r="B3359" t="str">
            <v>W4021</v>
          </cell>
          <cell r="C3359" t="str">
            <v>Tulare PV I, LLC - Lindsay 4</v>
          </cell>
        </row>
        <row r="3360">
          <cell r="B3360" t="str">
            <v>W4022</v>
          </cell>
          <cell r="C3360" t="str">
            <v>Tulare PV I, LLC - Porterville 2</v>
          </cell>
        </row>
        <row r="3361">
          <cell r="B3361" t="str">
            <v>W4023</v>
          </cell>
          <cell r="C3361" t="str">
            <v>Tulare PV I, LLC - Porterville 5</v>
          </cell>
        </row>
        <row r="3362">
          <cell r="B3362" t="str">
            <v>W4025</v>
          </cell>
          <cell r="C3362" t="str">
            <v>Solar Partners I, LLC - Ivanpah 2</v>
          </cell>
        </row>
        <row r="3363">
          <cell r="B3363" t="str">
            <v>W4025</v>
          </cell>
          <cell r="C3363" t="str">
            <v>Solar Partners I, LLC - Ivanpah 2</v>
          </cell>
        </row>
        <row r="3364">
          <cell r="B3364" t="str">
            <v>W4025</v>
          </cell>
          <cell r="C3364" t="str">
            <v>Solar Partners I, LLC - Ivanpah 2</v>
          </cell>
        </row>
        <row r="3365">
          <cell r="B3365" t="str">
            <v>W4027</v>
          </cell>
          <cell r="C3365" t="str">
            <v>PGE-SPO-G48 - PGE-SPO-G48</v>
          </cell>
        </row>
        <row r="3366">
          <cell r="B3366" t="str">
            <v>W4028</v>
          </cell>
          <cell r="C3366" t="str">
            <v>PGE-SPO-G49 - PGE-SPO-G49</v>
          </cell>
        </row>
        <row r="3367">
          <cell r="B3367" t="str">
            <v>W4029</v>
          </cell>
          <cell r="C3367" t="str">
            <v>South Canal Hydro - 1 - South Canal Hydro - 1</v>
          </cell>
        </row>
        <row r="3368">
          <cell r="B3368" t="str">
            <v>W4030</v>
          </cell>
          <cell r="C3368" t="str">
            <v>South Canal Hydro - 2 (T3) - South Canal Hydro - 2</v>
          </cell>
        </row>
        <row r="3369">
          <cell r="B3369" t="str">
            <v>W4032</v>
          </cell>
          <cell r="C3369" t="str">
            <v>Layline Distribution Center - FiTS1003 - 1000 W Francisco St</v>
          </cell>
        </row>
        <row r="3370">
          <cell r="B3370" t="str">
            <v>W4033</v>
          </cell>
          <cell r="C3370" t="str">
            <v>21717 Nordhoff - FiTS1007 - 21717 Nordhoff St</v>
          </cell>
        </row>
        <row r="3371">
          <cell r="B3371" t="str">
            <v>W4034</v>
          </cell>
          <cell r="C3371" t="str">
            <v>Nooksack Hydro - Gen 1</v>
          </cell>
        </row>
        <row r="3372">
          <cell r="B3372" t="str">
            <v>W4035</v>
          </cell>
          <cell r="C3372" t="str">
            <v>Toledo Paper - Toledo STG No. 2</v>
          </cell>
        </row>
        <row r="3373">
          <cell r="B3373" t="str">
            <v>W4035</v>
          </cell>
          <cell r="C3373" t="str">
            <v>Toledo Paper - Toledo STG No. 2</v>
          </cell>
        </row>
        <row r="3374">
          <cell r="B3374" t="str">
            <v>W4035</v>
          </cell>
          <cell r="C3374" t="str">
            <v>Toledo Paper - Toledo STG No. 2</v>
          </cell>
        </row>
        <row r="3375">
          <cell r="B3375" t="str">
            <v>W4036</v>
          </cell>
          <cell r="C3375" t="str">
            <v>Siete Solar LLC - Queen Creek Solar</v>
          </cell>
        </row>
        <row r="3376">
          <cell r="B3376" t="str">
            <v>W4038</v>
          </cell>
          <cell r="C3376" t="str">
            <v>JM439-002-S - JM439-002-S</v>
          </cell>
        </row>
        <row r="3377">
          <cell r="B3377" t="str">
            <v>W4039</v>
          </cell>
          <cell r="C3377" t="str">
            <v>SPV_AGG - SPV Agg 0_10_04_18</v>
          </cell>
        </row>
        <row r="3378">
          <cell r="B3378" t="str">
            <v>W4040</v>
          </cell>
          <cell r="C3378" t="str">
            <v>LPV_AGG - LPV Agg 10_100_05_05</v>
          </cell>
        </row>
        <row r="3379">
          <cell r="B3379" t="str">
            <v>W4041</v>
          </cell>
          <cell r="C3379" t="str">
            <v>PGE-SPO-G50 - JCS Solar, LLC</v>
          </cell>
        </row>
        <row r="3380">
          <cell r="B3380" t="str">
            <v>W4042</v>
          </cell>
          <cell r="C3380" t="str">
            <v>Susana Water Tank - Susana Tank Solar</v>
          </cell>
        </row>
        <row r="3381">
          <cell r="B3381" t="str">
            <v>W4043</v>
          </cell>
          <cell r="C3381" t="str">
            <v>Tulare PV I, LLC - Exeter 2</v>
          </cell>
        </row>
        <row r="3382">
          <cell r="B3382" t="str">
            <v>W4044</v>
          </cell>
          <cell r="C3382" t="str">
            <v>Tulare PV I, LLC - Exeter 1</v>
          </cell>
        </row>
        <row r="3383">
          <cell r="B3383" t="str">
            <v>W4045</v>
          </cell>
          <cell r="C3383" t="str">
            <v>Tulare PV I, LLC - Exeter 3</v>
          </cell>
        </row>
        <row r="3384">
          <cell r="B3384" t="str">
            <v>W4046</v>
          </cell>
          <cell r="C3384" t="str">
            <v>Solar Express F</v>
          </cell>
        </row>
        <row r="3385">
          <cell r="B3385" t="str">
            <v>W4047</v>
          </cell>
          <cell r="C3385" t="str">
            <v>Solar Express G</v>
          </cell>
        </row>
        <row r="3386">
          <cell r="B3386" t="str">
            <v>W4048</v>
          </cell>
          <cell r="C3386" t="str">
            <v>City of Santa Barbara - Gibralter Conduit Hydroelectric Plant</v>
          </cell>
        </row>
        <row r="3387">
          <cell r="B3387" t="str">
            <v>W4049</v>
          </cell>
          <cell r="C3387" t="str">
            <v>Gunnison County Electric Assoc. Community Solar - GCEA Community Solar</v>
          </cell>
        </row>
        <row r="3388">
          <cell r="B3388" t="str">
            <v>W4050</v>
          </cell>
          <cell r="C3388" t="str">
            <v>Copper Mountain Solar 3, LLC - Copper Mountain Solar 3 - Block 1</v>
          </cell>
        </row>
        <row r="3389">
          <cell r="B3389" t="str">
            <v>W4051</v>
          </cell>
          <cell r="C3389" t="str">
            <v>Voyager Solar 1, LLC - Rutan 2061-1</v>
          </cell>
        </row>
        <row r="3390">
          <cell r="B3390" t="str">
            <v>W4052</v>
          </cell>
          <cell r="C3390" t="str">
            <v>Voyager Solar 2, LLC - Rutan 2061-2</v>
          </cell>
        </row>
        <row r="3391">
          <cell r="B3391" t="str">
            <v>W4053</v>
          </cell>
          <cell r="C3391" t="str">
            <v>Voyager Solar 3, LLC - Rutan 2061-3</v>
          </cell>
        </row>
        <row r="3392">
          <cell r="B3392" t="str">
            <v>W4054</v>
          </cell>
          <cell r="C3392" t="str">
            <v>Cloverdale Solar - FSEC1 - Solar Cloverdale Site 1</v>
          </cell>
        </row>
        <row r="3393">
          <cell r="B3393" t="str">
            <v>W4055</v>
          </cell>
          <cell r="C3393" t="str">
            <v>Storrie Lake Solar -Mora SMEC - Storrie Lake Solar -Mora SMEC</v>
          </cell>
        </row>
        <row r="3394">
          <cell r="B3394" t="str">
            <v>W4056</v>
          </cell>
          <cell r="C3394" t="str">
            <v>Sol Orchard 1 - Community Solar -1</v>
          </cell>
        </row>
        <row r="3395">
          <cell r="B3395" t="str">
            <v>W4058</v>
          </cell>
          <cell r="C3395" t="str">
            <v>Salt Wells - Salt Wells</v>
          </cell>
        </row>
        <row r="3396">
          <cell r="B3396" t="str">
            <v>W4059</v>
          </cell>
          <cell r="C3396" t="str">
            <v>Lockwood - WMRE Lockwood</v>
          </cell>
        </row>
        <row r="3397">
          <cell r="B3397" t="str">
            <v>W4060</v>
          </cell>
          <cell r="C3397" t="str">
            <v>Jersey Valley - Jersey Valley</v>
          </cell>
        </row>
        <row r="3398">
          <cell r="B3398" t="str">
            <v>W4061</v>
          </cell>
          <cell r="C3398" t="str">
            <v>McGinness Hills - McGinness Hills</v>
          </cell>
        </row>
        <row r="3399">
          <cell r="B3399" t="str">
            <v>W4062</v>
          </cell>
          <cell r="C3399" t="str">
            <v>Tuscarora - Tuscarora</v>
          </cell>
        </row>
        <row r="3400">
          <cell r="B3400" t="str">
            <v>W4063</v>
          </cell>
          <cell r="C3400" t="str">
            <v>Eagle Valley Plant - EVCE-Biomass</v>
          </cell>
        </row>
        <row r="3401">
          <cell r="B3401" t="str">
            <v>W4064</v>
          </cell>
          <cell r="C3401" t="str">
            <v>Solar Star California XIX, LLC - AVS1 Solar Star 1 (Block 1-5A)</v>
          </cell>
        </row>
        <row r="3402">
          <cell r="B3402" t="str">
            <v>W4065</v>
          </cell>
          <cell r="C3402" t="str">
            <v>Solar Star California XX, LLC - AVS 2 Solar Star 2 (Block 2B-2)</v>
          </cell>
        </row>
        <row r="3403">
          <cell r="B3403" t="str">
            <v>W4066</v>
          </cell>
          <cell r="C3403" t="str">
            <v>Desert Peak - Desert Peak</v>
          </cell>
        </row>
        <row r="3404">
          <cell r="B3404" t="str">
            <v>W4067</v>
          </cell>
          <cell r="C3404" t="str">
            <v>Galena 2 - Galena 2</v>
          </cell>
        </row>
        <row r="3405">
          <cell r="B3405" t="str">
            <v>W4068</v>
          </cell>
          <cell r="C3405" t="str">
            <v>El Dorado Solar Electric (ESEGS) - Nevada Solar 1</v>
          </cell>
        </row>
        <row r="3406">
          <cell r="B3406" t="str">
            <v>W4069</v>
          </cell>
          <cell r="C3406" t="str">
            <v>Fleish - Fleish</v>
          </cell>
        </row>
        <row r="3407">
          <cell r="B3407" t="str">
            <v>W4070</v>
          </cell>
          <cell r="C3407" t="str">
            <v>Verdi - Verdi</v>
          </cell>
        </row>
        <row r="3408">
          <cell r="B3408" t="str">
            <v>W4071</v>
          </cell>
          <cell r="C3408" t="str">
            <v>Washoe - Washoe</v>
          </cell>
        </row>
        <row r="3409">
          <cell r="B3409" t="str">
            <v>W4072</v>
          </cell>
          <cell r="C3409" t="str">
            <v>NGP Blue Mountain I, LLC - Blue Mountain</v>
          </cell>
        </row>
        <row r="3410">
          <cell r="B3410" t="str">
            <v>W4073</v>
          </cell>
          <cell r="C3410" t="str">
            <v>Homestretch - Homestretch GU1</v>
          </cell>
        </row>
        <row r="3411">
          <cell r="B3411" t="str">
            <v>W4074</v>
          </cell>
          <cell r="C3411" t="str">
            <v>COA Intl Airport Ph IV - Albuquerque Sunport 4 2M2C</v>
          </cell>
        </row>
        <row r="3412">
          <cell r="B3412" t="str">
            <v>W4075</v>
          </cell>
          <cell r="C3412" t="str">
            <v>New Lahontan - New Lahontan</v>
          </cell>
        </row>
        <row r="3413">
          <cell r="B3413" t="str">
            <v>W4076</v>
          </cell>
          <cell r="C3413" t="str">
            <v>Soda Lake 1&amp;2 - Soda Lake 1&amp;2</v>
          </cell>
        </row>
        <row r="3414">
          <cell r="B3414" t="str">
            <v>W4077</v>
          </cell>
          <cell r="C3414" t="str">
            <v>700 Pennsylvania Ave. - 700 Pennsylvania Ave.</v>
          </cell>
        </row>
        <row r="3415">
          <cell r="B3415" t="str">
            <v>W4078</v>
          </cell>
          <cell r="C3415" t="str">
            <v>Davies Symphony Hall - Davies Symphony Hall</v>
          </cell>
        </row>
        <row r="3416">
          <cell r="B3416" t="str">
            <v>W4079</v>
          </cell>
          <cell r="C3416" t="str">
            <v>SRNM2014-J-01 - SRNM2014-J-01</v>
          </cell>
        </row>
        <row r="3417">
          <cell r="B3417" t="str">
            <v>W4080</v>
          </cell>
          <cell r="C3417" t="str">
            <v>Homestretch - Homestretch GU 2</v>
          </cell>
        </row>
        <row r="3418">
          <cell r="B3418" t="str">
            <v>W4081</v>
          </cell>
          <cell r="C3418" t="str">
            <v>Homestretch - Homestretch GU 3</v>
          </cell>
        </row>
        <row r="3419">
          <cell r="B3419" t="str">
            <v>W4082</v>
          </cell>
          <cell r="C3419" t="str">
            <v>Homestretch - Homestretch GU 4,6,7</v>
          </cell>
        </row>
        <row r="3420">
          <cell r="B3420" t="str">
            <v>W4083</v>
          </cell>
          <cell r="C3420" t="str">
            <v>Homestretch - Homestretch GU 5</v>
          </cell>
        </row>
        <row r="3421">
          <cell r="B3421" t="str">
            <v>W4084</v>
          </cell>
          <cell r="C3421" t="str">
            <v>PAC OSIP SO 9</v>
          </cell>
        </row>
        <row r="3422">
          <cell r="B3422" t="str">
            <v>W4085</v>
          </cell>
          <cell r="C3422" t="str">
            <v>PAC OSIP WV 7</v>
          </cell>
        </row>
        <row r="3423">
          <cell r="B3423" t="str">
            <v>W4086</v>
          </cell>
          <cell r="C3423" t="str">
            <v>SPV_AGG - 0_10_04_19</v>
          </cell>
        </row>
        <row r="3424">
          <cell r="B3424" t="str">
            <v>W4087</v>
          </cell>
          <cell r="C3424" t="str">
            <v>SPV_AGG - 0_10_035_01</v>
          </cell>
        </row>
        <row r="3425">
          <cell r="B3425" t="str">
            <v>W4088</v>
          </cell>
          <cell r="C3425" t="str">
            <v>LPV_AGG - 10_100_05_06</v>
          </cell>
        </row>
        <row r="3426">
          <cell r="B3426" t="str">
            <v>W4089</v>
          </cell>
          <cell r="C3426" t="str">
            <v>LPV_AGG - 10_100_05_07</v>
          </cell>
        </row>
        <row r="3427">
          <cell r="B3427" t="str">
            <v>W4090</v>
          </cell>
          <cell r="C3427" t="str">
            <v>RPU PV 2014 Group 2 - RPU PV 2014 Group 2</v>
          </cell>
        </row>
        <row r="3428">
          <cell r="B3428" t="str">
            <v>W4097</v>
          </cell>
          <cell r="C3428" t="str">
            <v>Desert Sunlight 250 - Desert Sunlight 250, Block 14</v>
          </cell>
        </row>
        <row r="3429">
          <cell r="B3429" t="str">
            <v>W4098</v>
          </cell>
          <cell r="C3429" t="str">
            <v>Desert Sunlight 250 - Desert Sunlight 250, Block 15</v>
          </cell>
        </row>
        <row r="3430">
          <cell r="B3430" t="str">
            <v>W4099</v>
          </cell>
          <cell r="C3430" t="str">
            <v>Solar Star California XIX, LLC - AVS1 Solar Star 1 (Block 1-6)</v>
          </cell>
        </row>
        <row r="3431">
          <cell r="B3431" t="str">
            <v>W4100</v>
          </cell>
          <cell r="C3431" t="str">
            <v>Solar Star California XX, LLC - AVS 2 Solar Star 2 (Block 2B-3)</v>
          </cell>
        </row>
        <row r="3432">
          <cell r="B3432" t="str">
            <v>W4101</v>
          </cell>
          <cell r="C3432" t="str">
            <v>EPE NM036S - EPENMAGG1S NM036S</v>
          </cell>
        </row>
        <row r="3433">
          <cell r="B3433" t="str">
            <v>W4102</v>
          </cell>
          <cell r="C3433" t="str">
            <v>Woodland High School - WHS-9562555</v>
          </cell>
        </row>
        <row r="3434">
          <cell r="B3434" t="str">
            <v>W4103</v>
          </cell>
          <cell r="C3434" t="str">
            <v>NR-W.W. Grainger, Inc. - NR-W.W. Grainger, Inc.</v>
          </cell>
        </row>
        <row r="3435">
          <cell r="B3435" t="str">
            <v>W4104</v>
          </cell>
          <cell r="C3435" t="str">
            <v>Walmart #2025 - WM2025-953099</v>
          </cell>
        </row>
        <row r="3436">
          <cell r="B3436" t="str">
            <v>W4105</v>
          </cell>
          <cell r="C3436" t="str">
            <v>CTWS Utilities Solar - CTWS Utilities Solar</v>
          </cell>
        </row>
        <row r="3437">
          <cell r="B3437" t="str">
            <v>W4106</v>
          </cell>
          <cell r="C3437" t="str">
            <v>Walmart #2280 - Mountain View - WM2280-940814</v>
          </cell>
        </row>
        <row r="3438">
          <cell r="B3438" t="str">
            <v>W4107</v>
          </cell>
          <cell r="C3438" t="str">
            <v>RPU PV 2014 Group 3 - RPU PV 2014 Group 3</v>
          </cell>
        </row>
        <row r="3439">
          <cell r="B3439" t="str">
            <v>W4108</v>
          </cell>
          <cell r="C3439" t="str">
            <v>RPU PV 2014 Group 4 - RPU PV 2014 Group 4</v>
          </cell>
        </row>
        <row r="3440">
          <cell r="B3440" t="str">
            <v>W4109</v>
          </cell>
          <cell r="C3440" t="str">
            <v>RPU PV 2014 Group 5 - RPU PV 2014 Group 5</v>
          </cell>
        </row>
        <row r="3441">
          <cell r="B3441" t="str">
            <v>W4110</v>
          </cell>
          <cell r="C3441" t="str">
            <v>Alamogordo Substation Solar Garden - OCEC - Alamogordo Sub. Solar Garden</v>
          </cell>
        </row>
        <row r="3442">
          <cell r="B3442" t="str">
            <v>W4111</v>
          </cell>
          <cell r="C3442" t="str">
            <v>CED White River 2 Solar - CED White River 2 Solar</v>
          </cell>
        </row>
        <row r="3443">
          <cell r="B3443" t="str">
            <v>W4112</v>
          </cell>
          <cell r="C3443" t="str">
            <v>Fairfield Wind - Fairfield Wind</v>
          </cell>
        </row>
        <row r="3444">
          <cell r="B3444" t="str">
            <v>W4114</v>
          </cell>
          <cell r="C3444" t="str">
            <v>Lake Elsinore 746 - Lake Elsinore</v>
          </cell>
        </row>
        <row r="3445">
          <cell r="B3445" t="str">
            <v>W4115</v>
          </cell>
          <cell r="C3445" t="str">
            <v>Front Range Energy Project - Front Range Energy Project</v>
          </cell>
        </row>
        <row r="3446">
          <cell r="B3446" t="str">
            <v>W4116</v>
          </cell>
          <cell r="C3446" t="str">
            <v>NR-Braden Farms, Inc./RMB Hulling, LLC. - NR-Braden Farms, Inc./RMB Hulling, LLC.</v>
          </cell>
        </row>
        <row r="3447">
          <cell r="B3447" t="str">
            <v>W4117</v>
          </cell>
          <cell r="C3447" t="str">
            <v>Intel Corporation Phase 2 - Intel Phase 2</v>
          </cell>
        </row>
        <row r="3448">
          <cell r="B3448" t="str">
            <v>W4118</v>
          </cell>
          <cell r="C3448" t="str">
            <v>Walmart Stores, Inc. # 1760 - Walmart 1760</v>
          </cell>
        </row>
        <row r="3449">
          <cell r="B3449" t="str">
            <v>W4119</v>
          </cell>
          <cell r="C3449" t="str">
            <v>Adobe Solar, LLC - Adobe Solar, LLC</v>
          </cell>
        </row>
        <row r="3450">
          <cell r="B3450" t="str">
            <v>W4121</v>
          </cell>
          <cell r="C3450" t="str">
            <v>EPE NM037S - EPENMAGG1S NM037S</v>
          </cell>
        </row>
        <row r="3451">
          <cell r="B3451" t="str">
            <v>W4122</v>
          </cell>
          <cell r="C3451" t="str">
            <v>Capelin Distribution Center - FiTS1006 - 20000 S Western Ave</v>
          </cell>
        </row>
        <row r="3452">
          <cell r="B3452" t="str">
            <v>W4123</v>
          </cell>
          <cell r="C3452" t="str">
            <v>SMUD ECOC - SMUD Cal Valley Solar</v>
          </cell>
        </row>
        <row r="3453">
          <cell r="B3453" t="str">
            <v>W4124</v>
          </cell>
          <cell r="C3453" t="str">
            <v>FAA Norcal TRACON - FAANorcal</v>
          </cell>
        </row>
        <row r="3454">
          <cell r="B3454" t="str">
            <v>W4125</v>
          </cell>
          <cell r="C3454" t="str">
            <v>Raley's Distribution Center- A - Raley's Dist. Cent. A</v>
          </cell>
        </row>
        <row r="3455">
          <cell r="B3455" t="str">
            <v>W4126</v>
          </cell>
          <cell r="C3455" t="str">
            <v>Raley's Distribution Center- B - Raley Dist. Cent. B</v>
          </cell>
        </row>
        <row r="3456">
          <cell r="B3456" t="str">
            <v>W4127</v>
          </cell>
          <cell r="C3456" t="str">
            <v>City of Sacramento- Fairbairn WTP - Fairbairn Water Treatment Plant</v>
          </cell>
        </row>
        <row r="3457">
          <cell r="B3457" t="str">
            <v>W4128</v>
          </cell>
          <cell r="C3457" t="str">
            <v>Verizon Data Services - Verizon Data Services</v>
          </cell>
        </row>
        <row r="3458">
          <cell r="B3458" t="str">
            <v>W4129</v>
          </cell>
          <cell r="C3458" t="str">
            <v>Los Rios Community College District - LRCCD-Parking Garage</v>
          </cell>
        </row>
        <row r="3459">
          <cell r="B3459" t="str">
            <v>W4130</v>
          </cell>
          <cell r="C3459" t="str">
            <v>SPV_AGG - 0_10_04_20</v>
          </cell>
        </row>
        <row r="3460">
          <cell r="B3460" t="str">
            <v>W4131</v>
          </cell>
          <cell r="C3460" t="str">
            <v>LPV_AGG - 10_100_045_01</v>
          </cell>
        </row>
        <row r="3461">
          <cell r="B3461" t="str">
            <v>W4132</v>
          </cell>
          <cell r="C3461" t="str">
            <v>Centinela Solar Energy - CSE - Block 2B</v>
          </cell>
        </row>
        <row r="3462">
          <cell r="B3462" t="str">
            <v>W4133</v>
          </cell>
          <cell r="C3462" t="str">
            <v>Centinela Solar Energy - CSE - Block 2C</v>
          </cell>
        </row>
        <row r="3463">
          <cell r="B3463" t="str">
            <v>W4134</v>
          </cell>
          <cell r="C3463" t="str">
            <v>Centinela Solar Energy - CSE - Block 2D</v>
          </cell>
        </row>
        <row r="3464">
          <cell r="B3464" t="str">
            <v>W4135</v>
          </cell>
          <cell r="C3464" t="str">
            <v>SB1_2012G4Solar - SB1_2012G4</v>
          </cell>
        </row>
        <row r="3465">
          <cell r="B3465" t="str">
            <v>W4136</v>
          </cell>
          <cell r="C3465" t="str">
            <v>SB1_2013G1Solar - SB1_2013G1</v>
          </cell>
        </row>
        <row r="3466">
          <cell r="B3466" t="str">
            <v>W4137</v>
          </cell>
          <cell r="C3466" t="str">
            <v>SB1_2013G2Solar - SB1_2013G2</v>
          </cell>
        </row>
        <row r="3467">
          <cell r="B3467" t="str">
            <v>W4138</v>
          </cell>
          <cell r="C3467" t="str">
            <v>SB1_2013G3Solar - SB1_2013G3</v>
          </cell>
        </row>
        <row r="3468">
          <cell r="B3468" t="str">
            <v>W4139</v>
          </cell>
          <cell r="C3468" t="str">
            <v>SB1_2013G4Solar - SB1_2013G4</v>
          </cell>
        </row>
        <row r="3469">
          <cell r="B3469" t="str">
            <v>W4141</v>
          </cell>
          <cell r="C3469" t="str">
            <v>AV Solar Ranch 1, LLC - AVSR1 - Antelope Solar Ranch - Block 1 &amp; 2</v>
          </cell>
        </row>
        <row r="3470">
          <cell r="B3470" t="str">
            <v>W4143</v>
          </cell>
          <cell r="C3470" t="str">
            <v>Macho Springs Solar - Macho Springs Solar</v>
          </cell>
        </row>
        <row r="3471">
          <cell r="B3471" t="str">
            <v>W4144</v>
          </cell>
          <cell r="C3471" t="str">
            <v>Sunshine Gas Producers - Sunshine Gas Producers, L.L.C.</v>
          </cell>
        </row>
        <row r="3472">
          <cell r="B3472" t="str">
            <v>W4148</v>
          </cell>
          <cell r="C3472" t="str">
            <v>Copper Mountain Solar 3, LLC - Copper Mountain Solar 3 - Block 2</v>
          </cell>
        </row>
        <row r="3473">
          <cell r="B3473" t="str">
            <v>W4149</v>
          </cell>
          <cell r="C3473" t="str">
            <v>University of California Riverside - UCR Engineering - 1086 Columbia</v>
          </cell>
        </row>
        <row r="3474">
          <cell r="B3474" t="str">
            <v>W4150</v>
          </cell>
          <cell r="C3474" t="str">
            <v>City of Corcoran Solar - City of Corcoran Solar</v>
          </cell>
        </row>
        <row r="3475">
          <cell r="B3475" t="str">
            <v>W4151</v>
          </cell>
          <cell r="C3475" t="str">
            <v>Goose Lake Solar - Goose Lake Solar</v>
          </cell>
        </row>
        <row r="3476">
          <cell r="B3476" t="str">
            <v>W4152</v>
          </cell>
          <cell r="C3476" t="str">
            <v>Clover Flat Landfill - Clover Flat LFG</v>
          </cell>
        </row>
        <row r="3477">
          <cell r="B3477" t="str">
            <v>W4153</v>
          </cell>
          <cell r="C3477" t="str">
            <v>California PV Energy - California PV Energy at Castaic Elementary School</v>
          </cell>
        </row>
        <row r="3478">
          <cell r="B3478" t="str">
            <v>W4154</v>
          </cell>
          <cell r="C3478" t="str">
            <v>California PV Energy - California PV Energy at Northlake Hills Elementary</v>
          </cell>
        </row>
        <row r="3479">
          <cell r="B3479" t="str">
            <v>W4159</v>
          </cell>
          <cell r="C3479" t="str">
            <v>LPV_AGG - 10_100_0461_01</v>
          </cell>
        </row>
        <row r="3480">
          <cell r="B3480" t="str">
            <v>W4160</v>
          </cell>
          <cell r="C3480" t="str">
            <v>LPV_AGG - 10_100_05_08</v>
          </cell>
        </row>
        <row r="3481">
          <cell r="B3481" t="str">
            <v>W4161</v>
          </cell>
          <cell r="C3481" t="str">
            <v>Forever 21 Retail, Inc. - FiTS1014 - 3880 N Mission Rd</v>
          </cell>
        </row>
        <row r="3482">
          <cell r="B3482" t="str">
            <v>W4162</v>
          </cell>
          <cell r="C3482" t="str">
            <v>19801 W Nordhoff Place - FiTS1018 - 19821 W Nordhoff Place</v>
          </cell>
        </row>
        <row r="3483">
          <cell r="B3483" t="str">
            <v>W4168</v>
          </cell>
          <cell r="C3483" t="str">
            <v>Tangen Building - FITS1009 - 11205 S Broadway Place</v>
          </cell>
        </row>
        <row r="3484">
          <cell r="B3484" t="str">
            <v>W4169</v>
          </cell>
          <cell r="C3484" t="str">
            <v>14539 Blythe Solar PV - FITS1011 - 14539 Blythe St</v>
          </cell>
        </row>
        <row r="3485">
          <cell r="B3485" t="str">
            <v>W4171</v>
          </cell>
          <cell r="C3485" t="str">
            <v>FITS1017 - 11115 Laurel Canyon Blvd - FITS1017 - 11115 Laurel Canyon Blvd</v>
          </cell>
        </row>
        <row r="3486">
          <cell r="B3486" t="str">
            <v>W4172</v>
          </cell>
          <cell r="C3486" t="str">
            <v>Colon PV - FITS1010 - 909 E Colon Street</v>
          </cell>
        </row>
        <row r="3487">
          <cell r="B3487" t="str">
            <v>W4178</v>
          </cell>
          <cell r="C3487" t="str">
            <v>Saf Keep Melrose - FITS1016 - 4996 Melrose Ave</v>
          </cell>
        </row>
        <row r="3488">
          <cell r="B3488" t="str">
            <v>W4179</v>
          </cell>
          <cell r="C3488" t="str">
            <v>Saf Keep San Fernando - FITS1008 - 2840 San Fernando Rd</v>
          </cell>
        </row>
        <row r="3489">
          <cell r="B3489" t="str">
            <v>W4180</v>
          </cell>
          <cell r="C3489" t="str">
            <v>FTS Master Tenant 1, LLC - A - FTS Master Tenant 1, LLC - A</v>
          </cell>
        </row>
        <row r="3490">
          <cell r="B3490" t="str">
            <v>W4181</v>
          </cell>
          <cell r="C3490" t="str">
            <v>FTS Master Tenant 1, LLC - B - FTS Master Tenant 1, LLC - B</v>
          </cell>
        </row>
        <row r="3491">
          <cell r="B3491" t="str">
            <v>W4182</v>
          </cell>
          <cell r="C3491" t="str">
            <v>California PV Energy - California PV Energy at Castaic Middle School</v>
          </cell>
        </row>
        <row r="3492">
          <cell r="B3492" t="str">
            <v>W4183</v>
          </cell>
          <cell r="C3492" t="str">
            <v>Mound Solar Owner VIII, LLC - Division 1</v>
          </cell>
        </row>
        <row r="3493">
          <cell r="B3493" t="str">
            <v>W4184</v>
          </cell>
          <cell r="C3493" t="str">
            <v>Mound Solar Owner VIII, LLC - Division 2</v>
          </cell>
        </row>
        <row r="3494">
          <cell r="B3494" t="str">
            <v>W4185</v>
          </cell>
          <cell r="C3494" t="str">
            <v>Mound Solar Owner VIII, LLC - Division 3</v>
          </cell>
        </row>
        <row r="3495">
          <cell r="B3495" t="str">
            <v>W4186</v>
          </cell>
          <cell r="C3495" t="str">
            <v>Orion Solar II, LLC - Orion Solar II, LLC</v>
          </cell>
        </row>
        <row r="3496">
          <cell r="B3496" t="str">
            <v>W4187</v>
          </cell>
          <cell r="C3496" t="str">
            <v>PAC OSIP SO 10</v>
          </cell>
        </row>
        <row r="3497">
          <cell r="B3497" t="str">
            <v>W4188</v>
          </cell>
          <cell r="C3497" t="str">
            <v>Recycling Industries - Recycling Industries</v>
          </cell>
        </row>
        <row r="3498">
          <cell r="B3498" t="str">
            <v>W4189</v>
          </cell>
          <cell r="C3498" t="str">
            <v>Desert Sunlight 250 - Desert Sunlight 250, Block 18</v>
          </cell>
        </row>
        <row r="3499">
          <cell r="B3499" t="str">
            <v>W4190</v>
          </cell>
          <cell r="C3499" t="str">
            <v>Camelot - Camelot</v>
          </cell>
        </row>
        <row r="3500">
          <cell r="B3500" t="str">
            <v>W4191</v>
          </cell>
          <cell r="C3500" t="str">
            <v>Columbia Two - Columbia Two</v>
          </cell>
        </row>
        <row r="3501">
          <cell r="B3501" t="str">
            <v>W4192</v>
          </cell>
          <cell r="C3501" t="str">
            <v>Kansas - Kansas</v>
          </cell>
        </row>
        <row r="3502">
          <cell r="B3502" t="str">
            <v>W4193</v>
          </cell>
          <cell r="C3502" t="str">
            <v>Kent South - Kent South</v>
          </cell>
        </row>
        <row r="3503">
          <cell r="B3503" t="str">
            <v>W4194</v>
          </cell>
          <cell r="C3503" t="str">
            <v>Old River One - Old River One</v>
          </cell>
        </row>
        <row r="3504">
          <cell r="B3504" t="str">
            <v>W4195</v>
          </cell>
          <cell r="C3504" t="str">
            <v>Columbia Ridge - Columbia Ridge 1-4 Plant 2 (GEN9-12)</v>
          </cell>
        </row>
        <row r="3505">
          <cell r="B3505" t="str">
            <v>W4199</v>
          </cell>
          <cell r="C3505" t="str">
            <v>Buckman Direct 537846 - Buckman Direct 537846</v>
          </cell>
        </row>
        <row r="3506">
          <cell r="B3506" t="str">
            <v>W4200</v>
          </cell>
          <cell r="C3506" t="str">
            <v>Buckman Direct 413482 - Buckman Direct 413482</v>
          </cell>
        </row>
        <row r="3507">
          <cell r="B3507" t="str">
            <v>W4201</v>
          </cell>
          <cell r="C3507" t="str">
            <v>Residential Solar PV Group 9 - Residential Solar PV Group 9</v>
          </cell>
        </row>
        <row r="3508">
          <cell r="B3508" t="str">
            <v>W4202</v>
          </cell>
          <cell r="C3508" t="str">
            <v>Residential Solar PV Group 10 - Residential Solar PV Group 10</v>
          </cell>
        </row>
        <row r="3509">
          <cell r="B3509" t="str">
            <v>W4203</v>
          </cell>
          <cell r="C3509" t="str">
            <v>Residential Solar PV Group 11 - Residential Solar PV Group 11</v>
          </cell>
        </row>
        <row r="3510">
          <cell r="B3510" t="str">
            <v>W4204</v>
          </cell>
          <cell r="C3510" t="str">
            <v>Residential Solar PV Group 12 - Residential Solar PV Group 12</v>
          </cell>
        </row>
        <row r="3511">
          <cell r="B3511" t="str">
            <v>W4205</v>
          </cell>
          <cell r="C3511" t="str">
            <v>Residential Solar PV Group 13 - Residential Solar PV Group 13</v>
          </cell>
        </row>
        <row r="3512">
          <cell r="B3512" t="str">
            <v>W4206</v>
          </cell>
          <cell r="C3512" t="str">
            <v>Residential Solar PV Group 14 - Residential Solar PV Group 14</v>
          </cell>
        </row>
        <row r="3513">
          <cell r="B3513" t="str">
            <v>W4207</v>
          </cell>
          <cell r="C3513" t="str">
            <v>Residential Solar PV Group 15 - Residential Solar PV Group 15</v>
          </cell>
        </row>
        <row r="3514">
          <cell r="B3514" t="str">
            <v>W4208</v>
          </cell>
          <cell r="C3514" t="str">
            <v>Residential Solar PV Group 16 - Residential Solar PV Group 16</v>
          </cell>
        </row>
        <row r="3515">
          <cell r="B3515" t="str">
            <v>W4209</v>
          </cell>
          <cell r="C3515" t="str">
            <v>Residential Solar PV Group 17 - Residential Solar PV Group 17</v>
          </cell>
        </row>
        <row r="3516">
          <cell r="B3516" t="str">
            <v>W4210</v>
          </cell>
          <cell r="C3516" t="str">
            <v>Residential Solar PV Group 18 - Residential Solar PV Group 18</v>
          </cell>
        </row>
        <row r="3517">
          <cell r="B3517" t="str">
            <v>W4211</v>
          </cell>
          <cell r="C3517" t="str">
            <v>Business Solar PV Group 1 - Business Solar PV Group 1</v>
          </cell>
        </row>
        <row r="3518">
          <cell r="B3518" t="str">
            <v>W4212</v>
          </cell>
          <cell r="C3518" t="str">
            <v>Triple-G Dairy Biogas - Triple G-Arizona Facility 1</v>
          </cell>
        </row>
        <row r="3519">
          <cell r="B3519" t="str">
            <v>W4213</v>
          </cell>
          <cell r="C3519" t="str">
            <v>Residential Solar PV Group 19 - Residential Solar PV Group 19</v>
          </cell>
        </row>
        <row r="3520">
          <cell r="B3520" t="str">
            <v>W4214</v>
          </cell>
          <cell r="C3520" t="str">
            <v>Business Solar PV Group 2 - Business Solar PV Group 2</v>
          </cell>
        </row>
        <row r="3521">
          <cell r="B3521" t="str">
            <v>W4215</v>
          </cell>
          <cell r="C3521" t="str">
            <v>Business Solar PV Group 3 - Business Solar PV Group 3</v>
          </cell>
        </row>
        <row r="3522">
          <cell r="B3522" t="str">
            <v>W4216</v>
          </cell>
          <cell r="C3522" t="str">
            <v>Riddle Solar - Riddle Solar</v>
          </cell>
        </row>
        <row r="3523">
          <cell r="B3523" t="str">
            <v>W4217</v>
          </cell>
          <cell r="C3523" t="str">
            <v>Sutter's Landing Park Solar - SutterLand</v>
          </cell>
        </row>
        <row r="3524">
          <cell r="B3524" t="str">
            <v>W4218</v>
          </cell>
          <cell r="C3524" t="str">
            <v>SB1_2014G1Solar - SB1_2014G1</v>
          </cell>
        </row>
        <row r="3525">
          <cell r="B3525" t="str">
            <v>W4219</v>
          </cell>
          <cell r="C3525" t="str">
            <v>SB1_2014G2Solar - SB1_2014G2</v>
          </cell>
        </row>
        <row r="3526">
          <cell r="B3526" t="str">
            <v>W4220</v>
          </cell>
          <cell r="C3526" t="str">
            <v>Copper Mountain Solar 3, LLC - Copper Mountain Solar 3 - Block 3</v>
          </cell>
        </row>
        <row r="3527">
          <cell r="B3527" t="str">
            <v>W4221</v>
          </cell>
          <cell r="C3527" t="str">
            <v>EPE NM038S - EPENMAGG1S NM038S</v>
          </cell>
        </row>
        <row r="3528">
          <cell r="B3528" t="str">
            <v>W4222</v>
          </cell>
          <cell r="C3528" t="str">
            <v>East Bay MUD-Water Treatment Plant - Camanche South Shore Wallace Chlorination Plant</v>
          </cell>
        </row>
        <row r="3529">
          <cell r="B3529" t="str">
            <v>W4224</v>
          </cell>
          <cell r="C3529" t="str">
            <v>Lancaster School District - LSD - District Office</v>
          </cell>
        </row>
        <row r="3530">
          <cell r="B3530" t="str">
            <v>W4225</v>
          </cell>
          <cell r="C3530" t="str">
            <v>Oxnard Elem School District - Chavez Elementary School - Oxnard ESD</v>
          </cell>
        </row>
        <row r="3531">
          <cell r="B3531" t="str">
            <v>W4226</v>
          </cell>
          <cell r="C3531" t="str">
            <v>EastSide Union School District - ESD - Eastside Elementary School</v>
          </cell>
        </row>
        <row r="3532">
          <cell r="B3532" t="str">
            <v>W4227</v>
          </cell>
          <cell r="C3532" t="str">
            <v>CID Solar - Corcoran Irrigation District - CID Solar, LLC</v>
          </cell>
        </row>
        <row r="3533">
          <cell r="B3533" t="str">
            <v>W4228</v>
          </cell>
          <cell r="C3533" t="str">
            <v>Mound Solar Owner IX, LLC - Kettering 1</v>
          </cell>
        </row>
        <row r="3534">
          <cell r="B3534" t="str">
            <v>W4229</v>
          </cell>
          <cell r="C3534" t="str">
            <v>Mound Solar Owner IX, LLC - Kettering 2</v>
          </cell>
        </row>
        <row r="3535">
          <cell r="B3535" t="str">
            <v>W4230</v>
          </cell>
          <cell r="C3535" t="str">
            <v>California PV Energy - Live Oak Elementary School</v>
          </cell>
        </row>
        <row r="3536">
          <cell r="B3536" t="str">
            <v>W4231</v>
          </cell>
          <cell r="C3536" t="str">
            <v>SPV_AGG - 0_10_035_02</v>
          </cell>
        </row>
        <row r="3537">
          <cell r="B3537" t="str">
            <v>W4232</v>
          </cell>
          <cell r="C3537" t="str">
            <v>SPV_AGG - 0_10_04_21</v>
          </cell>
        </row>
        <row r="3538">
          <cell r="B3538" t="str">
            <v>W4233</v>
          </cell>
          <cell r="C3538" t="str">
            <v>LPV_AGG - 10_100_05_09</v>
          </cell>
        </row>
        <row r="3539">
          <cell r="B3539" t="str">
            <v>W4234</v>
          </cell>
          <cell r="C3539" t="str">
            <v>Merced Solar - Merced Solar</v>
          </cell>
        </row>
        <row r="3540">
          <cell r="B3540" t="str">
            <v>W4235</v>
          </cell>
          <cell r="C3540" t="str">
            <v>California PV Energy - ISD - Ironhouse Sanitary District-Parking Canopy</v>
          </cell>
        </row>
        <row r="3541">
          <cell r="B3541" t="str">
            <v>W4236</v>
          </cell>
          <cell r="C3541" t="str">
            <v>California PV Energy - ISD WWTP - Ironhouse Sanitary District-Waste Water Treament</v>
          </cell>
        </row>
        <row r="3542">
          <cell r="B3542" t="str">
            <v>W4237</v>
          </cell>
          <cell r="C3542" t="str">
            <v>Mission Solar - Mission Solar</v>
          </cell>
        </row>
        <row r="3543">
          <cell r="B3543" t="str">
            <v>W4238</v>
          </cell>
          <cell r="C3543" t="str">
            <v>Hollister Solar - Hollister Solar</v>
          </cell>
        </row>
        <row r="3544">
          <cell r="B3544" t="str">
            <v>W4239</v>
          </cell>
          <cell r="C3544" t="str">
            <v>Toledo Paper - Toledo Paper - Toledo STG No. 1</v>
          </cell>
        </row>
        <row r="3545">
          <cell r="B3545" t="str">
            <v>W4239</v>
          </cell>
          <cell r="C3545" t="str">
            <v>Toledo Paper - Toledo Paper - Toledo STG No. 1</v>
          </cell>
        </row>
        <row r="3546">
          <cell r="B3546" t="str">
            <v>W4239</v>
          </cell>
          <cell r="C3546" t="str">
            <v>Toledo Paper - Toledo Paper - Toledo STG No. 1</v>
          </cell>
        </row>
        <row r="3547">
          <cell r="B3547" t="str">
            <v>W4240</v>
          </cell>
          <cell r="C3547" t="str">
            <v>Two Dot Wind Farm, LLC - Two Dot Wind Farm</v>
          </cell>
        </row>
        <row r="3548">
          <cell r="B3548" t="str">
            <v>W4241</v>
          </cell>
          <cell r="C3548" t="str">
            <v>Isabella Fish Flow Hydroelectric Project - Isabella Fish Flow Hydroelectric Project</v>
          </cell>
        </row>
        <row r="3549">
          <cell r="B3549" t="str">
            <v>W4242</v>
          </cell>
          <cell r="C3549" t="str">
            <v>New Exchequer Development - New Exchequer Powerhouse</v>
          </cell>
        </row>
        <row r="3550">
          <cell r="B3550" t="str">
            <v>W4242</v>
          </cell>
          <cell r="C3550" t="str">
            <v>New Exchequer Development - New Exchequer Powerhouse</v>
          </cell>
        </row>
        <row r="3551">
          <cell r="B3551" t="str">
            <v>W4242</v>
          </cell>
          <cell r="C3551" t="str">
            <v>New Exchequer Development - New Exchequer Powerhouse</v>
          </cell>
        </row>
        <row r="3552">
          <cell r="B3552" t="str">
            <v>W4243</v>
          </cell>
          <cell r="C3552" t="str">
            <v>Solar Star California XX, LLC - AVS 2 Solar Star 2 (Block 2A-1)</v>
          </cell>
        </row>
        <row r="3553">
          <cell r="B3553" t="str">
            <v>W4244</v>
          </cell>
          <cell r="C3553" t="str">
            <v>Rodeo Solar C2, LLC - Rodeo Solar C2, LLC</v>
          </cell>
        </row>
        <row r="3554">
          <cell r="B3554" t="str">
            <v>W4245</v>
          </cell>
          <cell r="C3554" t="str">
            <v>Rodeo Solar D2, LLC - Rodeo Solar D2, LLC</v>
          </cell>
        </row>
        <row r="3555">
          <cell r="B3555" t="str">
            <v>W4246</v>
          </cell>
          <cell r="C3555" t="str">
            <v>Summer Solar A2, LLC - Summer Solar A2, LLC</v>
          </cell>
        </row>
        <row r="3556">
          <cell r="B3556" t="str">
            <v>W4247</v>
          </cell>
          <cell r="C3556" t="str">
            <v>Summer Solar B2, LLC - Summer Solar B2, LLC</v>
          </cell>
        </row>
        <row r="3557">
          <cell r="B3557" t="str">
            <v>W4248</v>
          </cell>
          <cell r="C3557" t="str">
            <v>Summer Solar C2, LLC - Summer Solar C2, LLC</v>
          </cell>
        </row>
        <row r="3558">
          <cell r="B3558" t="str">
            <v>W4249</v>
          </cell>
          <cell r="C3558" t="str">
            <v>Levi’s Stadium Solar Project - Levi’s Stadium Solar Project</v>
          </cell>
        </row>
        <row r="3559">
          <cell r="B3559" t="str">
            <v>W4250</v>
          </cell>
          <cell r="C3559" t="str">
            <v>Antelope Elementary School - Keppel USD - California PV Energy</v>
          </cell>
        </row>
        <row r="3560">
          <cell r="B3560" t="str">
            <v>W4251</v>
          </cell>
          <cell r="C3560" t="str">
            <v>Keppel Academy - Keppel USD - California PV Energy</v>
          </cell>
        </row>
        <row r="3561">
          <cell r="B3561" t="str">
            <v>W4252</v>
          </cell>
          <cell r="C3561" t="str">
            <v>Lake Los Angeles Elementary School - Keppel USD - California PV Energy</v>
          </cell>
        </row>
        <row r="3562">
          <cell r="B3562" t="str">
            <v>W4253</v>
          </cell>
          <cell r="C3562" t="str">
            <v>Pearblossom Elementary School - Keppel USD - California PV Energy</v>
          </cell>
        </row>
        <row r="3563">
          <cell r="B3563" t="str">
            <v>W4254</v>
          </cell>
          <cell r="C3563" t="str">
            <v>Anaheim Convention Center - Anaheim Solar Energy Plant</v>
          </cell>
        </row>
        <row r="3564">
          <cell r="B3564" t="str">
            <v>W4255</v>
          </cell>
          <cell r="C3564" t="str">
            <v>Mojave Solar Project - Mojave Solar Project - Alpha</v>
          </cell>
        </row>
        <row r="3565">
          <cell r="B3565" t="str">
            <v>W4256</v>
          </cell>
          <cell r="C3565" t="str">
            <v>Sequoia PV 3 LLC - Porterville 6</v>
          </cell>
        </row>
        <row r="3566">
          <cell r="B3566" t="str">
            <v>W4257</v>
          </cell>
          <cell r="C3566" t="str">
            <v>Sequoia PV 3 LLC - Porterville 7</v>
          </cell>
        </row>
        <row r="3567">
          <cell r="B3567" t="str">
            <v>W4258</v>
          </cell>
          <cell r="C3567" t="str">
            <v>Residential Solar PV Group 20 - Residential Solar PV Group 20</v>
          </cell>
        </row>
        <row r="3568">
          <cell r="B3568" t="str">
            <v>W4261</v>
          </cell>
          <cell r="C3568" t="str">
            <v>SunE Solar XV Lessor, LLC - Hesperia</v>
          </cell>
        </row>
        <row r="3569">
          <cell r="B3569" t="str">
            <v>W4262</v>
          </cell>
          <cell r="C3569" t="str">
            <v>SPV_AGG - SPV Agg 0_10_035_03</v>
          </cell>
        </row>
        <row r="3570">
          <cell r="B3570" t="str">
            <v>W4263</v>
          </cell>
          <cell r="C3570" t="str">
            <v>Catalina Solar 2, LLC - Catalina Solar 2, LLC</v>
          </cell>
        </row>
        <row r="3571">
          <cell r="B3571" t="str">
            <v>W4264</v>
          </cell>
          <cell r="C3571" t="str">
            <v>Western Antelope Blue Sky Ranch A - WABSRA</v>
          </cell>
        </row>
        <row r="3572">
          <cell r="B3572" t="str">
            <v>W4265</v>
          </cell>
          <cell r="C3572" t="str">
            <v>Golden Acorn Casino - Golden Acorn Casino Wind Project</v>
          </cell>
        </row>
        <row r="3573">
          <cell r="B3573" t="str">
            <v>W4266</v>
          </cell>
          <cell r="C3573" t="str">
            <v>City of Soledad Water Reclamation Wind Project - City of Soledad Water Reclamation Wind Project</v>
          </cell>
        </row>
        <row r="3574">
          <cell r="B3574" t="str">
            <v>W4267</v>
          </cell>
          <cell r="C3574" t="str">
            <v>Taylor Farms Wind Project - Taylor Farms Wind Project</v>
          </cell>
        </row>
        <row r="3575">
          <cell r="B3575" t="str">
            <v>W4268</v>
          </cell>
          <cell r="C3575" t="str">
            <v>Anheuser-Busch #2 Wind Project - Anheuser-Busch #2 Wind Project</v>
          </cell>
        </row>
        <row r="3576">
          <cell r="B3576" t="str">
            <v>W4269</v>
          </cell>
          <cell r="C3576" t="str">
            <v>Limon Wind III, LLC - Limon Wind III, LLC</v>
          </cell>
        </row>
        <row r="3577">
          <cell r="B3577" t="str">
            <v>W4270</v>
          </cell>
          <cell r="C3577" t="str">
            <v>EPE NM039S - EPENMAGG1S NM039S</v>
          </cell>
        </row>
        <row r="3578">
          <cell r="B3578" t="str">
            <v>W4272</v>
          </cell>
          <cell r="C3578" t="str">
            <v>Wal-Mart Stores Inc. (Store #1979 Clearlake) - Wal-Mart Stores Inc. (Store #1979 Clearlake)</v>
          </cell>
        </row>
        <row r="3579">
          <cell r="B3579" t="str">
            <v>W4273</v>
          </cell>
          <cell r="C3579" t="str">
            <v>Solwatt II - Solwatt II</v>
          </cell>
        </row>
        <row r="3580">
          <cell r="B3580" t="str">
            <v>W4274</v>
          </cell>
          <cell r="C3580" t="str">
            <v>Powell Butte Solar - Powell Butte Solar</v>
          </cell>
        </row>
        <row r="3581">
          <cell r="B3581" t="str">
            <v>W4275</v>
          </cell>
          <cell r="C3581" t="str">
            <v>South Bay Adult School - 13SB - RBUSD</v>
          </cell>
        </row>
        <row r="3582">
          <cell r="B3582" t="str">
            <v>W4276</v>
          </cell>
          <cell r="C3582" t="str">
            <v>California PV Energy - Marie Kerr Park - MKP E2 Entry</v>
          </cell>
        </row>
        <row r="3583">
          <cell r="B3583" t="str">
            <v>W4277</v>
          </cell>
          <cell r="C3583" t="str">
            <v>California PV Energy - Marie Kerr Park - MKP E3 Recreation Center</v>
          </cell>
        </row>
        <row r="3584">
          <cell r="B3584" t="str">
            <v>W4278</v>
          </cell>
          <cell r="C3584" t="str">
            <v>California PV Energy - Palmdale Development Service Bldg</v>
          </cell>
        </row>
        <row r="3585">
          <cell r="B3585" t="str">
            <v>W4279</v>
          </cell>
          <cell r="C3585" t="str">
            <v>California PV Energy - Palmdale Library</v>
          </cell>
        </row>
        <row r="3586">
          <cell r="B3586" t="str">
            <v>W4280</v>
          </cell>
          <cell r="C3586" t="str">
            <v>California PV Energy - Dry Town Water Park</v>
          </cell>
        </row>
        <row r="3587">
          <cell r="B3587" t="str">
            <v>W4281</v>
          </cell>
          <cell r="C3587" t="str">
            <v>California PV Energy - Dry Town Recreation Center</v>
          </cell>
        </row>
        <row r="3588">
          <cell r="B3588" t="str">
            <v>W4284</v>
          </cell>
          <cell r="C3588" t="str">
            <v>Copper Mountain Solar 3, LLC - Copper Mountain Solar 3 - Block 4</v>
          </cell>
        </row>
        <row r="3589">
          <cell r="B3589" t="str">
            <v>W4285</v>
          </cell>
          <cell r="C3589" t="str">
            <v>Walmart Stores, Inc. JB-923188-00 - Walmart Stores, Inc. #1692</v>
          </cell>
        </row>
        <row r="3590">
          <cell r="B3590" t="str">
            <v>W4286</v>
          </cell>
          <cell r="C3590" t="str">
            <v>Sequoia PV 1 LLC - Farmersville 1</v>
          </cell>
        </row>
        <row r="3591">
          <cell r="B3591" t="str">
            <v>W4287</v>
          </cell>
          <cell r="C3591" t="str">
            <v>Sequoia PV 1 LLC - Farmersville 2</v>
          </cell>
        </row>
        <row r="3592">
          <cell r="B3592" t="str">
            <v>W4288</v>
          </cell>
          <cell r="C3592" t="str">
            <v>Sequoia PV 1 LLC - Farmersville 3</v>
          </cell>
        </row>
        <row r="3593">
          <cell r="B3593" t="str">
            <v>W4289</v>
          </cell>
          <cell r="C3593" t="str">
            <v>SPV_AGG - SPV Agg 0_10_035_04</v>
          </cell>
        </row>
        <row r="3594">
          <cell r="B3594" t="str">
            <v>W4290</v>
          </cell>
          <cell r="C3594" t="str">
            <v>SPV_AGG - SPV Agg 0_10_04_22</v>
          </cell>
        </row>
        <row r="3595">
          <cell r="B3595" t="str">
            <v>W4291</v>
          </cell>
          <cell r="C3595" t="str">
            <v>RPU PV 2014 Group 6 - RPU PV 2014 Group 6</v>
          </cell>
        </row>
        <row r="3596">
          <cell r="B3596" t="str">
            <v>W4292</v>
          </cell>
          <cell r="C3596" t="str">
            <v>City of Tulare Water Pollution Control Facility - Cogeneration Engine</v>
          </cell>
        </row>
        <row r="3597">
          <cell r="B3597" t="str">
            <v>W4292</v>
          </cell>
          <cell r="C3597" t="str">
            <v>City of Tulare Water Pollution Control Facility - Cogeneration Engine</v>
          </cell>
        </row>
        <row r="3598">
          <cell r="B3598" t="str">
            <v>W4294</v>
          </cell>
          <cell r="C3598" t="str">
            <v>City of Tulare Water Pollution Control Facility - Solar Inverter 1A</v>
          </cell>
        </row>
        <row r="3599">
          <cell r="B3599" t="str">
            <v>W4295</v>
          </cell>
          <cell r="C3599" t="str">
            <v>City of Tulare Water Pollution Control Facility - Solar Inverter 1B</v>
          </cell>
        </row>
        <row r="3600">
          <cell r="B3600" t="str">
            <v>W4297</v>
          </cell>
          <cell r="C3600" t="str">
            <v>Copper Mountain Solar 3, LLC - Copper Mountain Solar 3, LLC - Block 5</v>
          </cell>
        </row>
        <row r="3601">
          <cell r="B3601" t="str">
            <v>W4298</v>
          </cell>
          <cell r="C3601" t="str">
            <v>North Fresno 657 - North Fresno</v>
          </cell>
        </row>
        <row r="3602">
          <cell r="B3602" t="str">
            <v>W4317</v>
          </cell>
          <cell r="C3602" t="str">
            <v>Adams Middle School - 01AW - RBUSD</v>
          </cell>
        </row>
        <row r="3603">
          <cell r="B3603" t="str">
            <v>W4321</v>
          </cell>
          <cell r="C3603" t="str">
            <v>SFCC (larger) - Santa Fe Community College (larger)</v>
          </cell>
        </row>
        <row r="3604">
          <cell r="B3604" t="str">
            <v>W4322</v>
          </cell>
          <cell r="C3604" t="str">
            <v>Antelope West Solar - Antelope West Solar</v>
          </cell>
        </row>
        <row r="3605">
          <cell r="B3605" t="str">
            <v>W4323</v>
          </cell>
          <cell r="C3605" t="str">
            <v>Alta Vista Elementary School - 02AV - RBUSD</v>
          </cell>
        </row>
        <row r="3606">
          <cell r="B3606" t="str">
            <v>W4324</v>
          </cell>
          <cell r="C3606" t="str">
            <v>Beryl Elementary School - 03BE - RBUSD</v>
          </cell>
        </row>
        <row r="3607">
          <cell r="B3607" t="str">
            <v>W4325</v>
          </cell>
          <cell r="C3607" t="str">
            <v>Jefferson Elementary School - 05JE - RBUSD</v>
          </cell>
        </row>
        <row r="3608">
          <cell r="B3608" t="str">
            <v>W4326</v>
          </cell>
          <cell r="C3608" t="str">
            <v>Lincoln Elementary School - 06LI - RBUSD</v>
          </cell>
        </row>
        <row r="3609">
          <cell r="B3609" t="str">
            <v>W4327</v>
          </cell>
          <cell r="C3609" t="str">
            <v>Madison Elementary School - 07MA - RBUSD</v>
          </cell>
        </row>
        <row r="3610">
          <cell r="B3610" t="str">
            <v>W4328</v>
          </cell>
          <cell r="C3610" t="str">
            <v>Tulita Elementary School - 11TU - RBUSD</v>
          </cell>
        </row>
        <row r="3611">
          <cell r="B3611" t="str">
            <v>W4329</v>
          </cell>
          <cell r="C3611" t="str">
            <v>Washington Elementary School - 12AW - RBUSD</v>
          </cell>
        </row>
        <row r="3612">
          <cell r="B3612" t="str">
            <v>W4330</v>
          </cell>
          <cell r="C3612" t="str">
            <v>Parras Middle School - 08PA - RBUSD</v>
          </cell>
        </row>
        <row r="3613">
          <cell r="B3613" t="str">
            <v>W4331</v>
          </cell>
          <cell r="C3613" t="str">
            <v>Sequoia PV 2 LLC - Hanford 1</v>
          </cell>
        </row>
        <row r="3614">
          <cell r="B3614" t="str">
            <v>W4332</v>
          </cell>
          <cell r="C3614" t="str">
            <v>Sequoia PV 2 LLC - Hanford 2</v>
          </cell>
        </row>
        <row r="3615">
          <cell r="B3615" t="str">
            <v>W4333</v>
          </cell>
          <cell r="C3615" t="str">
            <v>Summer Solar D2, LLC - Summer Solar D2, LLC</v>
          </cell>
        </row>
        <row r="3616">
          <cell r="B3616" t="str">
            <v>W4334</v>
          </cell>
          <cell r="C3616" t="str">
            <v>Redondo High School TG53 - 09RH - RBUSD</v>
          </cell>
        </row>
        <row r="3617">
          <cell r="B3617" t="str">
            <v>W4335</v>
          </cell>
          <cell r="C3617" t="str">
            <v>Redondo High School GS3B - 10RH - RBUSD</v>
          </cell>
        </row>
        <row r="3618">
          <cell r="B3618" t="str">
            <v>W4336</v>
          </cell>
          <cell r="C3618" t="str">
            <v>Copper Mountain Solar 3, LLC - Copper Mountain Solar 3, LLC - Block 6</v>
          </cell>
        </row>
        <row r="3619">
          <cell r="B3619" t="str">
            <v>W4337</v>
          </cell>
          <cell r="C3619" t="str">
            <v>ESJ Wind - Energia Sierra Juarez Wind Energy</v>
          </cell>
        </row>
        <row r="3620">
          <cell r="B3620" t="str">
            <v>W4338</v>
          </cell>
          <cell r="C3620" t="str">
            <v>Blue Mesa Powerplant - Blue Mesa Unit 1</v>
          </cell>
        </row>
        <row r="3621">
          <cell r="B3621" t="str">
            <v>W4339</v>
          </cell>
          <cell r="C3621" t="str">
            <v>Blue Mesa Powerplant - Blue Mesa Unit 2</v>
          </cell>
        </row>
        <row r="3622">
          <cell r="B3622" t="str">
            <v>W4340</v>
          </cell>
          <cell r="C3622" t="str">
            <v>Crystal Powerplant - Crystal Unit 1</v>
          </cell>
        </row>
        <row r="3623">
          <cell r="B3623" t="str">
            <v>W4341</v>
          </cell>
          <cell r="C3623" t="str">
            <v>EPE NM040S - EPENMAGG1S NM040S</v>
          </cell>
        </row>
        <row r="3624">
          <cell r="B3624" t="str">
            <v>W4342</v>
          </cell>
          <cell r="C3624" t="str">
            <v>Elephant Butte Powerplant - Elephant Butte Unit 1</v>
          </cell>
        </row>
        <row r="3625">
          <cell r="B3625" t="str">
            <v>W4343</v>
          </cell>
          <cell r="C3625" t="str">
            <v>Elephant Butte Powerplant - Elephant Butte Unit 2</v>
          </cell>
        </row>
        <row r="3626">
          <cell r="B3626" t="str">
            <v>W4344</v>
          </cell>
          <cell r="C3626" t="str">
            <v>RE Adams East, LLC - RE Adams East, LLC</v>
          </cell>
        </row>
        <row r="3627">
          <cell r="B3627" t="str">
            <v>W4345</v>
          </cell>
          <cell r="C3627" t="str">
            <v>Elephant Butte Powerplant - Elephant Butte Unit 3</v>
          </cell>
        </row>
        <row r="3628">
          <cell r="B3628" t="str">
            <v>W4346</v>
          </cell>
          <cell r="C3628" t="str">
            <v>Flaming Gorge Powerplant - Flaming Gorge Unit 1</v>
          </cell>
        </row>
        <row r="3629">
          <cell r="B3629" t="str">
            <v>W4347</v>
          </cell>
          <cell r="C3629" t="str">
            <v>Flaming Gorge Powerplant - Flaming Gorge Unit 2</v>
          </cell>
        </row>
        <row r="3630">
          <cell r="B3630" t="str">
            <v>W4348</v>
          </cell>
          <cell r="C3630" t="str">
            <v>Flaming Gorge Powerplant - Flaming Gorge Unit 3</v>
          </cell>
        </row>
        <row r="3631">
          <cell r="B3631" t="str">
            <v>W4349</v>
          </cell>
          <cell r="C3631" t="str">
            <v>Fontenelle Powerplant - Fontenelle Unit 1</v>
          </cell>
        </row>
        <row r="3632">
          <cell r="B3632" t="str">
            <v>W4350</v>
          </cell>
          <cell r="C3632" t="str">
            <v>Roaring Fork Hydro - Roaring Fork Hydro - SLVREC</v>
          </cell>
        </row>
        <row r="3633">
          <cell r="B3633" t="str">
            <v>W4351</v>
          </cell>
          <cell r="C3633" t="str">
            <v>Glen Canyon Powerplant - Glen Canyon Unit 1</v>
          </cell>
        </row>
        <row r="3634">
          <cell r="B3634" t="str">
            <v>W4352</v>
          </cell>
          <cell r="C3634" t="str">
            <v>Glen Canyon Powerplant - Glen Canyon Unit 2</v>
          </cell>
        </row>
        <row r="3635">
          <cell r="B3635" t="str">
            <v>W4353</v>
          </cell>
          <cell r="C3635" t="str">
            <v>Glen Canyon Powerplant - Glen Canyon Unit 3</v>
          </cell>
        </row>
        <row r="3636">
          <cell r="B3636" t="str">
            <v>W4354</v>
          </cell>
          <cell r="C3636" t="str">
            <v>Glen Canyon Powerplant - Glen Canyon Unit 4</v>
          </cell>
        </row>
        <row r="3637">
          <cell r="B3637" t="str">
            <v>W4355</v>
          </cell>
          <cell r="C3637" t="str">
            <v>Glen Canyon Powerplant - Glen Canyon Unit 5</v>
          </cell>
        </row>
        <row r="3638">
          <cell r="B3638" t="str">
            <v>W4356</v>
          </cell>
          <cell r="C3638" t="str">
            <v>Glen Canyon Powerplant - Glen Canyon Unit 6</v>
          </cell>
        </row>
        <row r="3639">
          <cell r="B3639" t="str">
            <v>W4357</v>
          </cell>
          <cell r="C3639" t="str">
            <v>Glen Canyon Powerplant - Glen Canyon Unit 7</v>
          </cell>
        </row>
        <row r="3640">
          <cell r="B3640" t="str">
            <v>W4358</v>
          </cell>
          <cell r="C3640" t="str">
            <v>Glen Canyon Powerplant - Glen Canyon Unit 8</v>
          </cell>
        </row>
        <row r="3641">
          <cell r="B3641" t="str">
            <v>W4359</v>
          </cell>
          <cell r="C3641" t="str">
            <v>Lower Molina Powerplant - Lower Molina Unit 1</v>
          </cell>
        </row>
        <row r="3642">
          <cell r="B3642" t="str">
            <v>W4360</v>
          </cell>
          <cell r="C3642" t="str">
            <v>McPhee Powerplant - McPhee Unit 1</v>
          </cell>
        </row>
        <row r="3643">
          <cell r="B3643" t="str">
            <v>W4361</v>
          </cell>
          <cell r="C3643" t="str">
            <v>Morrow Point Powerplant - Morrow Point Unit 1</v>
          </cell>
        </row>
        <row r="3644">
          <cell r="B3644" t="str">
            <v>W4362</v>
          </cell>
          <cell r="C3644" t="str">
            <v>Morrow Point Powerplant - Morrow Point Unit 2</v>
          </cell>
        </row>
        <row r="3645">
          <cell r="B3645" t="str">
            <v>W4363</v>
          </cell>
          <cell r="C3645" t="str">
            <v>Towaoc Powerplant - Towaoc Unit 1</v>
          </cell>
        </row>
        <row r="3646">
          <cell r="B3646" t="str">
            <v>W4364</v>
          </cell>
          <cell r="C3646" t="str">
            <v>Upper Molina Powerplant - Upper Molina Unit 1</v>
          </cell>
        </row>
        <row r="3647">
          <cell r="B3647" t="str">
            <v>W4365</v>
          </cell>
          <cell r="C3647" t="str">
            <v>Desert Green Solar Farm - Desert Green Solar Farm</v>
          </cell>
        </row>
        <row r="3648">
          <cell r="B3648" t="str">
            <v>W4366</v>
          </cell>
          <cell r="C3648" t="str">
            <v>Desri Searchlight Solar (Ace Swift PV) - Searchlight Solar</v>
          </cell>
        </row>
        <row r="3649">
          <cell r="B3649" t="str">
            <v>W4367</v>
          </cell>
          <cell r="C3649" t="str">
            <v>California PV Energy - Marie Kerr Park - MKP E1 Gymnasium</v>
          </cell>
        </row>
        <row r="3650">
          <cell r="B3650" t="str">
            <v>W4368</v>
          </cell>
          <cell r="C3650" t="str">
            <v>California PV Energy - Palmdale Civic Center - Cultural Center</v>
          </cell>
        </row>
        <row r="3651">
          <cell r="B3651" t="str">
            <v>W4369</v>
          </cell>
          <cell r="C3651" t="str">
            <v>Alpine Elementary School North - Keppel USD - California PV Energy at Alpine ES North</v>
          </cell>
        </row>
        <row r="3652">
          <cell r="B3652" t="str">
            <v>W4370</v>
          </cell>
          <cell r="C3652" t="str">
            <v>Alpine Elementary School South - Keppel USD - California PV Energy at Alpine ES South</v>
          </cell>
        </row>
        <row r="3653">
          <cell r="B3653" t="str">
            <v>W4371</v>
          </cell>
          <cell r="C3653" t="str">
            <v>Gibson Elementary School South - Keppel USD - California PV Energy at Gibson ES</v>
          </cell>
        </row>
        <row r="3654">
          <cell r="B3654" t="str">
            <v>W4372</v>
          </cell>
          <cell r="C3654" t="str">
            <v>KCEC-6-R-S</v>
          </cell>
        </row>
        <row r="3655">
          <cell r="B3655" t="str">
            <v>W4373</v>
          </cell>
          <cell r="C3655" t="str">
            <v>Lincoln Metering &amp; Hydroelectric Station - Lincoln Metering and Hydroelectric Station</v>
          </cell>
        </row>
        <row r="3656">
          <cell r="B3656" t="str">
            <v>W4374</v>
          </cell>
          <cell r="C3656" t="str">
            <v>SPV_AGG - 0_10_035_05</v>
          </cell>
        </row>
        <row r="3657">
          <cell r="B3657" t="str">
            <v>W4375</v>
          </cell>
          <cell r="C3657" t="str">
            <v>LPV_AGG - 100_250_02_01</v>
          </cell>
        </row>
        <row r="3658">
          <cell r="B3658" t="str">
            <v>W4376</v>
          </cell>
          <cell r="C3658" t="str">
            <v>Spring Canyon II Wind Energy Center - Spring Canyon II Wind Energy Center</v>
          </cell>
        </row>
        <row r="3659">
          <cell r="B3659" t="str">
            <v>W4377</v>
          </cell>
          <cell r="C3659" t="str">
            <v>RPU PV 2014 Group 7 - RPU PV 2014 Group 7</v>
          </cell>
        </row>
        <row r="3660">
          <cell r="B3660" t="str">
            <v>W4378</v>
          </cell>
          <cell r="C3660" t="str">
            <v>Eagle Springs Solar - Eagle Springs Solar</v>
          </cell>
        </row>
        <row r="3661">
          <cell r="B3661" t="str">
            <v>W4379</v>
          </cell>
          <cell r="C3661" t="str">
            <v>Spring Canyon III Wind Energy Center - Spring Canyon III Wind Energy Center</v>
          </cell>
        </row>
        <row r="3662">
          <cell r="B3662" t="str">
            <v>W4380</v>
          </cell>
          <cell r="C3662" t="str">
            <v>Moccasin Powerhouse - Moccasin 1</v>
          </cell>
        </row>
        <row r="3663">
          <cell r="B3663" t="str">
            <v>W4381</v>
          </cell>
          <cell r="C3663" t="str">
            <v>Moccasin Powerhouse - Moccasin 2</v>
          </cell>
        </row>
        <row r="3664">
          <cell r="B3664" t="str">
            <v>W4382</v>
          </cell>
          <cell r="C3664" t="str">
            <v>Residential Solar PV Group 21 - Residential Solar PV Group 21</v>
          </cell>
        </row>
        <row r="3665">
          <cell r="B3665" t="str">
            <v>W4383</v>
          </cell>
          <cell r="C3665" t="str">
            <v>Business Solar PV Group 4 - Business Solar PV Group 4</v>
          </cell>
        </row>
        <row r="3666">
          <cell r="B3666" t="str">
            <v>W4384</v>
          </cell>
          <cell r="C3666" t="str">
            <v>Copper Mountain Solar 3, LLC - Copper Mountain Solar 3, LLC -Block 7</v>
          </cell>
        </row>
        <row r="3667">
          <cell r="B3667" t="str">
            <v>W4385</v>
          </cell>
          <cell r="C3667" t="str">
            <v>SunE Solar XV Lessor, LLC - Duncan Road (North) - Snowline</v>
          </cell>
        </row>
        <row r="3668">
          <cell r="B3668" t="str">
            <v>W4386</v>
          </cell>
          <cell r="C3668" t="str">
            <v>SunE Solar XV Lessor, LLC - Duncan Road (South) - Snowline</v>
          </cell>
        </row>
        <row r="3669">
          <cell r="B3669" t="str">
            <v>W4387</v>
          </cell>
          <cell r="C3669" t="str">
            <v>Regulus Solar, LLC - Regulus Solar, LLC</v>
          </cell>
        </row>
        <row r="3670">
          <cell r="B3670" t="str">
            <v>W4388</v>
          </cell>
          <cell r="C3670" t="str">
            <v>Pacific Rim Dairy Digester - Pacific Rim Dairy Digester</v>
          </cell>
        </row>
        <row r="3671">
          <cell r="B3671" t="str">
            <v>W4389</v>
          </cell>
          <cell r="C3671" t="str">
            <v>SRNM2014-I-01 - SRNM2014-I-01</v>
          </cell>
        </row>
        <row r="3672">
          <cell r="B3672" t="str">
            <v>W4390</v>
          </cell>
          <cell r="C3672" t="str">
            <v>SPV_AGG - SPV Agg 0_10_035_06</v>
          </cell>
        </row>
        <row r="3673">
          <cell r="B3673" t="str">
            <v>W4391</v>
          </cell>
          <cell r="C3673" t="str">
            <v>SPV_AGG - SPV Agg 0_10_035_07</v>
          </cell>
        </row>
        <row r="3674">
          <cell r="B3674" t="str">
            <v>W4392</v>
          </cell>
          <cell r="C3674" t="str">
            <v>Solar Star California XIX, LLC - AVS1 Solar Star 1 (Block 1-5B)</v>
          </cell>
        </row>
        <row r="3675">
          <cell r="B3675" t="str">
            <v>W4393</v>
          </cell>
          <cell r="C3675" t="str">
            <v>Solar Star California XIX, LLC - AVS1 Solar Star 1 (Block 1-3)</v>
          </cell>
        </row>
        <row r="3676">
          <cell r="B3676" t="str">
            <v>W4394</v>
          </cell>
          <cell r="C3676" t="str">
            <v>Birney Elementary School - 04BI - RBUSD</v>
          </cell>
        </row>
        <row r="3677">
          <cell r="B3677" t="str">
            <v>W4395</v>
          </cell>
          <cell r="C3677" t="str">
            <v>Chief Joseph Dam - Chief Joseph G1</v>
          </cell>
        </row>
        <row r="3678">
          <cell r="B3678" t="str">
            <v>W4395</v>
          </cell>
          <cell r="C3678" t="str">
            <v>Chief Joseph Dam - Chief Joseph G1</v>
          </cell>
        </row>
        <row r="3679">
          <cell r="B3679" t="str">
            <v>W4396</v>
          </cell>
          <cell r="C3679" t="str">
            <v>Chief Joseph Dam - Chief Joseph G2</v>
          </cell>
        </row>
        <row r="3680">
          <cell r="B3680" t="str">
            <v>W4396</v>
          </cell>
          <cell r="C3680" t="str">
            <v>Chief Joseph Dam - Chief Joseph G2</v>
          </cell>
        </row>
        <row r="3681">
          <cell r="B3681" t="str">
            <v>W4397</v>
          </cell>
          <cell r="C3681" t="str">
            <v>Chief Joseph Dam - Chief Joseph G3</v>
          </cell>
        </row>
        <row r="3682">
          <cell r="B3682" t="str">
            <v>W4397</v>
          </cell>
          <cell r="C3682" t="str">
            <v>Chief Joseph Dam - Chief Joseph G3</v>
          </cell>
        </row>
        <row r="3683">
          <cell r="B3683" t="str">
            <v>W4398</v>
          </cell>
          <cell r="C3683" t="str">
            <v>Chief Joseph Dam - Chief Joseph G4</v>
          </cell>
        </row>
        <row r="3684">
          <cell r="B3684" t="str">
            <v>W4398</v>
          </cell>
          <cell r="C3684" t="str">
            <v>Chief Joseph Dam - Chief Joseph G4</v>
          </cell>
        </row>
        <row r="3685">
          <cell r="B3685" t="str">
            <v>W4399</v>
          </cell>
          <cell r="C3685" t="str">
            <v>Chief Joseph Dam - Chief Joseph G5</v>
          </cell>
        </row>
        <row r="3686">
          <cell r="B3686" t="str">
            <v>W4399</v>
          </cell>
          <cell r="C3686" t="str">
            <v>Chief Joseph Dam - Chief Joseph G5</v>
          </cell>
        </row>
        <row r="3687">
          <cell r="B3687" t="str">
            <v>W4399</v>
          </cell>
          <cell r="C3687" t="str">
            <v>Chief Joseph Dam - Chief Joseph G5</v>
          </cell>
        </row>
        <row r="3688">
          <cell r="B3688" t="str">
            <v>W4400</v>
          </cell>
          <cell r="C3688" t="str">
            <v>Chief Joseph Dam - Chief Joseph G6</v>
          </cell>
        </row>
        <row r="3689">
          <cell r="B3689" t="str">
            <v>W4400</v>
          </cell>
          <cell r="C3689" t="str">
            <v>Chief Joseph Dam - Chief Joseph G6</v>
          </cell>
        </row>
        <row r="3690">
          <cell r="B3690" t="str">
            <v>W4400</v>
          </cell>
          <cell r="C3690" t="str">
            <v>Chief Joseph Dam - Chief Joseph G6</v>
          </cell>
        </row>
        <row r="3691">
          <cell r="B3691" t="str">
            <v>W4401</v>
          </cell>
          <cell r="C3691" t="str">
            <v>Chief Joseph Dam - Chief Joseph G7</v>
          </cell>
        </row>
        <row r="3692">
          <cell r="B3692" t="str">
            <v>W4401</v>
          </cell>
          <cell r="C3692" t="str">
            <v>Chief Joseph Dam - Chief Joseph G7</v>
          </cell>
        </row>
        <row r="3693">
          <cell r="B3693" t="str">
            <v>W4401</v>
          </cell>
          <cell r="C3693" t="str">
            <v>Chief Joseph Dam - Chief Joseph G7</v>
          </cell>
        </row>
        <row r="3694">
          <cell r="B3694" t="str">
            <v>W4402</v>
          </cell>
          <cell r="C3694" t="str">
            <v>Chief Joseph Dam - Chief Joseph G8</v>
          </cell>
        </row>
        <row r="3695">
          <cell r="B3695" t="str">
            <v>W4402</v>
          </cell>
          <cell r="C3695" t="str">
            <v>Chief Joseph Dam - Chief Joseph G8</v>
          </cell>
        </row>
        <row r="3696">
          <cell r="B3696" t="str">
            <v>W4402</v>
          </cell>
          <cell r="C3696" t="str">
            <v>Chief Joseph Dam - Chief Joseph G8</v>
          </cell>
        </row>
        <row r="3697">
          <cell r="B3697" t="str">
            <v>W4403</v>
          </cell>
          <cell r="C3697" t="str">
            <v>Chief Joseph Dam - Chief Joseph G9</v>
          </cell>
        </row>
        <row r="3698">
          <cell r="B3698" t="str">
            <v>W4403</v>
          </cell>
          <cell r="C3698" t="str">
            <v>Chief Joseph Dam - Chief Joseph G9</v>
          </cell>
        </row>
        <row r="3699">
          <cell r="B3699" t="str">
            <v>W4403</v>
          </cell>
          <cell r="C3699" t="str">
            <v>Chief Joseph Dam - Chief Joseph G9</v>
          </cell>
        </row>
        <row r="3700">
          <cell r="B3700" t="str">
            <v>W4404</v>
          </cell>
          <cell r="C3700" t="str">
            <v>Chief Joseph Dam - Chief Joseph G10</v>
          </cell>
        </row>
        <row r="3701">
          <cell r="B3701" t="str">
            <v>W4404</v>
          </cell>
          <cell r="C3701" t="str">
            <v>Chief Joseph Dam - Chief Joseph G10</v>
          </cell>
        </row>
        <row r="3702">
          <cell r="B3702" t="str">
            <v>W4404</v>
          </cell>
          <cell r="C3702" t="str">
            <v>Chief Joseph Dam - Chief Joseph G10</v>
          </cell>
        </row>
        <row r="3703">
          <cell r="B3703" t="str">
            <v>W4405</v>
          </cell>
          <cell r="C3703" t="str">
            <v>Chief Joseph Dam - Chief Joseph G11</v>
          </cell>
        </row>
        <row r="3704">
          <cell r="B3704" t="str">
            <v>W4405</v>
          </cell>
          <cell r="C3704" t="str">
            <v>Chief Joseph Dam - Chief Joseph G11</v>
          </cell>
        </row>
        <row r="3705">
          <cell r="B3705" t="str">
            <v>W4405</v>
          </cell>
          <cell r="C3705" t="str">
            <v>Chief Joseph Dam - Chief Joseph G11</v>
          </cell>
        </row>
        <row r="3706">
          <cell r="B3706" t="str">
            <v>W4406</v>
          </cell>
          <cell r="C3706" t="str">
            <v>Chief Joseph Dam - Chief Joseph G12</v>
          </cell>
        </row>
        <row r="3707">
          <cell r="B3707" t="str">
            <v>W4406</v>
          </cell>
          <cell r="C3707" t="str">
            <v>Chief Joseph Dam - Chief Joseph G12</v>
          </cell>
        </row>
        <row r="3708">
          <cell r="B3708" t="str">
            <v>W4406</v>
          </cell>
          <cell r="C3708" t="str">
            <v>Chief Joseph Dam - Chief Joseph G12</v>
          </cell>
        </row>
        <row r="3709">
          <cell r="B3709" t="str">
            <v>W4407</v>
          </cell>
          <cell r="C3709" t="str">
            <v>Chief Joseph Dam - Chief Joseph G13</v>
          </cell>
        </row>
        <row r="3710">
          <cell r="B3710" t="str">
            <v>W4407</v>
          </cell>
          <cell r="C3710" t="str">
            <v>Chief Joseph Dam - Chief Joseph G13</v>
          </cell>
        </row>
        <row r="3711">
          <cell r="B3711" t="str">
            <v>W4407</v>
          </cell>
          <cell r="C3711" t="str">
            <v>Chief Joseph Dam - Chief Joseph G13</v>
          </cell>
        </row>
        <row r="3712">
          <cell r="B3712" t="str">
            <v>W4408</v>
          </cell>
          <cell r="C3712" t="str">
            <v>Chief Joseph Dam - Chief Joseph G14</v>
          </cell>
        </row>
        <row r="3713">
          <cell r="B3713" t="str">
            <v>W4408</v>
          </cell>
          <cell r="C3713" t="str">
            <v>Chief Joseph Dam - Chief Joseph G14</v>
          </cell>
        </row>
        <row r="3714">
          <cell r="B3714" t="str">
            <v>W4408</v>
          </cell>
          <cell r="C3714" t="str">
            <v>Chief Joseph Dam - Chief Joseph G14</v>
          </cell>
        </row>
        <row r="3715">
          <cell r="B3715" t="str">
            <v>W4409</v>
          </cell>
          <cell r="C3715" t="str">
            <v>Chief Joseph Dam - Chief Joseph G15</v>
          </cell>
        </row>
        <row r="3716">
          <cell r="B3716" t="str">
            <v>W4409</v>
          </cell>
          <cell r="C3716" t="str">
            <v>Chief Joseph Dam - Chief Joseph G15</v>
          </cell>
        </row>
        <row r="3717">
          <cell r="B3717" t="str">
            <v>W4410</v>
          </cell>
          <cell r="C3717" t="str">
            <v>Chief Joseph Dam - Chief Joseph G16</v>
          </cell>
        </row>
        <row r="3718">
          <cell r="B3718" t="str">
            <v>W4410</v>
          </cell>
          <cell r="C3718" t="str">
            <v>Chief Joseph Dam - Chief Joseph G16</v>
          </cell>
        </row>
        <row r="3719">
          <cell r="B3719" t="str">
            <v>W4411</v>
          </cell>
          <cell r="C3719" t="str">
            <v>OSPV2013</v>
          </cell>
        </row>
        <row r="3720">
          <cell r="B3720" t="str">
            <v>W4412</v>
          </cell>
          <cell r="C3720" t="str">
            <v>EPE NM041S - EPENMAGG1S NM041S</v>
          </cell>
        </row>
        <row r="3721">
          <cell r="B3721" t="str">
            <v>W4413</v>
          </cell>
          <cell r="C3721" t="str">
            <v>Pumpjack Solar - Pumpjack Solar</v>
          </cell>
        </row>
        <row r="3722">
          <cell r="B3722" t="str">
            <v>W4414</v>
          </cell>
          <cell r="C3722" t="str">
            <v>Wildwood Solar - Wildwood Solar</v>
          </cell>
        </row>
        <row r="3723">
          <cell r="B3723" t="str">
            <v>W4415</v>
          </cell>
          <cell r="C3723" t="str">
            <v>Residential Solar PV Group 22 - Residential Solar PV Group 22</v>
          </cell>
        </row>
        <row r="3724">
          <cell r="B3724" t="str">
            <v>W4416</v>
          </cell>
          <cell r="C3724" t="str">
            <v>Residential Solar PV Group 23 - Residential Solar PV Group 23</v>
          </cell>
        </row>
        <row r="3725">
          <cell r="B3725" t="str">
            <v>W4417</v>
          </cell>
          <cell r="C3725" t="str">
            <v>Expressway Solar C2, LLC - Expressway Solar C2, LLC</v>
          </cell>
        </row>
        <row r="3726">
          <cell r="B3726" t="str">
            <v>W4418</v>
          </cell>
          <cell r="C3726" t="str">
            <v>Lancaster Dry Farm Ranch B, LLC - Lancaster Dry Farm Ranch B, LLC</v>
          </cell>
        </row>
        <row r="3727">
          <cell r="B3727" t="str">
            <v>W4419</v>
          </cell>
          <cell r="C3727" t="str">
            <v>Anderson - Anderson Wind I</v>
          </cell>
        </row>
        <row r="3728">
          <cell r="B3728" t="str">
            <v>W4420</v>
          </cell>
          <cell r="C3728" t="str">
            <v>Anderson - Anderson Wind II</v>
          </cell>
        </row>
        <row r="3729">
          <cell r="B3729" t="str">
            <v>W4421</v>
          </cell>
          <cell r="C3729" t="str">
            <v>Cougar Dam - Cougar Dam G1</v>
          </cell>
        </row>
        <row r="3730">
          <cell r="B3730" t="str">
            <v>W4421</v>
          </cell>
          <cell r="C3730" t="str">
            <v>Cougar Dam - Cougar Dam G1</v>
          </cell>
        </row>
        <row r="3731">
          <cell r="B3731" t="str">
            <v>W4421</v>
          </cell>
          <cell r="C3731" t="str">
            <v>Cougar Dam - Cougar Dam G1</v>
          </cell>
        </row>
        <row r="3732">
          <cell r="B3732" t="str">
            <v>W4422</v>
          </cell>
          <cell r="C3732" t="str">
            <v>Cougar Dam - Cougar Dam G2</v>
          </cell>
        </row>
        <row r="3733">
          <cell r="B3733" t="str">
            <v>W4422</v>
          </cell>
          <cell r="C3733" t="str">
            <v>Cougar Dam - Cougar Dam G2</v>
          </cell>
        </row>
        <row r="3734">
          <cell r="B3734" t="str">
            <v>W4422</v>
          </cell>
          <cell r="C3734" t="str">
            <v>Cougar Dam - Cougar Dam G2</v>
          </cell>
        </row>
        <row r="3735">
          <cell r="B3735" t="str">
            <v>W4423</v>
          </cell>
          <cell r="C3735" t="str">
            <v>Vacaville 694 - Vacaville</v>
          </cell>
        </row>
        <row r="3736">
          <cell r="B3736" t="str">
            <v>W4424</v>
          </cell>
          <cell r="C3736" t="str">
            <v>Drumheller Dryer, LLC - Myers Pump</v>
          </cell>
        </row>
        <row r="3737">
          <cell r="B3737" t="str">
            <v>W4425</v>
          </cell>
          <cell r="C3737" t="str">
            <v>Putah Creek Solar - Putah Creek Solar</v>
          </cell>
        </row>
        <row r="3738">
          <cell r="B3738" t="str">
            <v>W4426</v>
          </cell>
          <cell r="C3738" t="str">
            <v>Phoenix - Phoenix</v>
          </cell>
        </row>
        <row r="3739">
          <cell r="B3739" t="str">
            <v>W4427</v>
          </cell>
          <cell r="C3739" t="str">
            <v>Lone Valley Solar Park I, LLC - Lone Valley Solar Park I, LLC</v>
          </cell>
        </row>
        <row r="3740">
          <cell r="B3740" t="str">
            <v>W4428</v>
          </cell>
          <cell r="C3740" t="str">
            <v>Lone Valley Solar Park II, LLC - Lone Valley Solar Park II, LLC</v>
          </cell>
        </row>
        <row r="3741">
          <cell r="B3741" t="str">
            <v>W4429</v>
          </cell>
          <cell r="C3741" t="str">
            <v>Victor Mesa Linda B2 LLC - Victor Mesa Linda B2 LLC</v>
          </cell>
        </row>
        <row r="3742">
          <cell r="B3742" t="str">
            <v>W4430</v>
          </cell>
          <cell r="C3742" t="str">
            <v>Victor Mesa Linda C2 LLC - Victor Mesa Linda C2 LLC</v>
          </cell>
        </row>
        <row r="3743">
          <cell r="B3743" t="str">
            <v>W4431</v>
          </cell>
          <cell r="C3743" t="str">
            <v>Victor Mesa Linda D2 LLC - Victor Mesa Linda D2 LLC</v>
          </cell>
        </row>
        <row r="3744">
          <cell r="B3744" t="str">
            <v>W4432</v>
          </cell>
          <cell r="C3744" t="str">
            <v>Victor Mesa Linda E2 LLC - Victor Mesa Linda E2 LLC</v>
          </cell>
        </row>
        <row r="3745">
          <cell r="B3745" t="str">
            <v>W4433</v>
          </cell>
          <cell r="C3745" t="str">
            <v>SPV_AGG - SPV Agg 0_10_031_01</v>
          </cell>
        </row>
        <row r="3746">
          <cell r="B3746" t="str">
            <v>W4434</v>
          </cell>
          <cell r="C3746" t="str">
            <v>SPV_AGG - SPV Agg 0_10_03_02</v>
          </cell>
        </row>
        <row r="3747">
          <cell r="B3747" t="str">
            <v>W4435</v>
          </cell>
          <cell r="C3747" t="str">
            <v>Copper Mountain Solar 3, LLC - Copper Mountain Solar 3, LLC - Block 8</v>
          </cell>
        </row>
        <row r="3748">
          <cell r="B3748" t="str">
            <v>W4436</v>
          </cell>
          <cell r="C3748" t="str">
            <v>PAC OSIP CR 2</v>
          </cell>
        </row>
        <row r="3749">
          <cell r="B3749" t="str">
            <v>W4437</v>
          </cell>
          <cell r="C3749" t="str">
            <v>EPE NM042S - EPENMAGG1S NM042S</v>
          </cell>
        </row>
        <row r="3750">
          <cell r="B3750" t="str">
            <v>W4438</v>
          </cell>
          <cell r="C3750" t="str">
            <v>PGE-SPO-G51 - PGE-SPO-G51</v>
          </cell>
        </row>
        <row r="3751">
          <cell r="B3751" t="str">
            <v>W4439</v>
          </cell>
          <cell r="C3751" t="str">
            <v>PGE-SPO-G52 - PGE-SPO-G52</v>
          </cell>
        </row>
        <row r="3752">
          <cell r="B3752" t="str">
            <v>W4440</v>
          </cell>
          <cell r="C3752" t="str">
            <v>PGE-SPO-G53 - PGE-SPO-G53</v>
          </cell>
        </row>
        <row r="3753">
          <cell r="B3753" t="str">
            <v>W4441</v>
          </cell>
          <cell r="C3753" t="str">
            <v>PGE-SPO-G54 - PGE-SPO-G54</v>
          </cell>
        </row>
        <row r="3754">
          <cell r="B3754" t="str">
            <v>W4442</v>
          </cell>
          <cell r="C3754" t="str">
            <v>PGE-SPO-G56 - Golden Valley Farms, LLC</v>
          </cell>
        </row>
        <row r="3755">
          <cell r="B3755" t="str">
            <v>W4443</v>
          </cell>
          <cell r="C3755" t="str">
            <v>Residential Solar PV Group 24 - Residential Solar PV Group 24</v>
          </cell>
        </row>
        <row r="3756">
          <cell r="B3756" t="str">
            <v>W4444</v>
          </cell>
          <cell r="C3756" t="str">
            <v>Rising Tree Wind Farm LLC - Rising Tree Wind Farm LLC</v>
          </cell>
        </row>
        <row r="3757">
          <cell r="B3757" t="str">
            <v>W4445</v>
          </cell>
          <cell r="C3757" t="str">
            <v>Rising Tree Wind Farm II LLC - Rising Tree Wind Farm II LLC</v>
          </cell>
        </row>
        <row r="3758">
          <cell r="B3758" t="str">
            <v>W4446</v>
          </cell>
          <cell r="C3758" t="str">
            <v>CSolar IV West - ISEC West 1</v>
          </cell>
        </row>
        <row r="3759">
          <cell r="B3759" t="str">
            <v>W4447</v>
          </cell>
          <cell r="C3759" t="str">
            <v>RPU PV 2015 Group 1 - RPU PV 2015 Group 1</v>
          </cell>
        </row>
        <row r="3760">
          <cell r="B3760" t="str">
            <v>W4448</v>
          </cell>
          <cell r="C3760" t="str">
            <v>RPU PV 2015 Group 2 - RPU PV 2015 Group 2</v>
          </cell>
        </row>
        <row r="3761">
          <cell r="B3761" t="str">
            <v>W4449</v>
          </cell>
          <cell r="C3761" t="str">
            <v>RPU PV 2015 Group 3 - RPU PV 2015 Group 3</v>
          </cell>
        </row>
        <row r="3762">
          <cell r="B3762" t="str">
            <v>W4450</v>
          </cell>
          <cell r="C3762" t="str">
            <v>Mojave Solar Project - Mojave Solar Project - Beta</v>
          </cell>
        </row>
        <row r="3763">
          <cell r="B3763" t="str">
            <v>W4451</v>
          </cell>
          <cell r="C3763" t="str">
            <v>Copper Mountain Solar 3, LLC - Copper Mountain Solar 3, LLC - Block 9</v>
          </cell>
        </row>
        <row r="3764">
          <cell r="B3764" t="str">
            <v>W4452</v>
          </cell>
          <cell r="C3764" t="str">
            <v>KSI Solar Whiteman - FITS1019 - 10500 Airpark Way</v>
          </cell>
        </row>
        <row r="3765">
          <cell r="B3765" t="str">
            <v>W4453</v>
          </cell>
          <cell r="C3765" t="str">
            <v>Desert Sunlight 250 - Desert Sunlight 250, Block 19</v>
          </cell>
        </row>
        <row r="3766">
          <cell r="B3766" t="str">
            <v>W4454</v>
          </cell>
          <cell r="C3766" t="str">
            <v>California PV Energy - Etiwanda High School West</v>
          </cell>
        </row>
        <row r="3767">
          <cell r="B3767" t="str">
            <v>W4455</v>
          </cell>
          <cell r="C3767" t="str">
            <v>California PV Energy - Etiwanda Hich School East</v>
          </cell>
        </row>
        <row r="3768">
          <cell r="B3768" t="str">
            <v>W4456</v>
          </cell>
          <cell r="C3768" t="str">
            <v>California PV Energy-Ontario High School - Chaffey Joint Union HS Dist - Ontario High School</v>
          </cell>
        </row>
        <row r="3769">
          <cell r="B3769" t="str">
            <v>W4457</v>
          </cell>
          <cell r="C3769" t="str">
            <v>Solar Star California XX, LLC - AVS 2 Solar Star 2 (Block 2A-2)</v>
          </cell>
        </row>
        <row r="3770">
          <cell r="B3770" t="str">
            <v>W4458</v>
          </cell>
          <cell r="C3770" t="str">
            <v>Solar Star California XX, LLC - AVS 2 Solar Star 2 (Block 2A-3)</v>
          </cell>
        </row>
        <row r="3771">
          <cell r="B3771" t="str">
            <v>W4459</v>
          </cell>
          <cell r="C3771" t="str">
            <v>EPE NM043S - EPENMAGG1S NM043S</v>
          </cell>
        </row>
        <row r="3772">
          <cell r="B3772" t="str">
            <v>W4460</v>
          </cell>
          <cell r="C3772" t="str">
            <v>SPV_AGG - SPV Agg 0_10_035_08</v>
          </cell>
        </row>
        <row r="3773">
          <cell r="B3773" t="str">
            <v>W4461</v>
          </cell>
          <cell r="C3773" t="str">
            <v>SPV_AGG - SPV Agg 0_10_03_03</v>
          </cell>
        </row>
        <row r="3774">
          <cell r="B3774" t="str">
            <v>W4462</v>
          </cell>
          <cell r="C3774" t="str">
            <v>LPV_AGG - LPV Agg 10_100_045_02</v>
          </cell>
        </row>
        <row r="3775">
          <cell r="B3775" t="str">
            <v>W4463</v>
          </cell>
          <cell r="C3775" t="str">
            <v>White Road North Snowline - SunE Solar XV Lessor, LLC (White Road North)</v>
          </cell>
        </row>
        <row r="3776">
          <cell r="B3776" t="str">
            <v>W4464</v>
          </cell>
          <cell r="C3776" t="str">
            <v>SunE Solar XV Lessor, LLC (White Road Central) - Snowline (White Road Central)</v>
          </cell>
        </row>
        <row r="3777">
          <cell r="B3777" t="str">
            <v>W4465</v>
          </cell>
          <cell r="C3777" t="str">
            <v>White Road South - Snowline - SunE Solar XV Lessor, LLC (White Road South)</v>
          </cell>
        </row>
        <row r="3778">
          <cell r="B3778" t="str">
            <v>W4466</v>
          </cell>
          <cell r="C3778" t="str">
            <v>Residential Solar PV Group 25 - Residential Solar PV Group 25</v>
          </cell>
        </row>
        <row r="3779">
          <cell r="B3779" t="str">
            <v>W4467</v>
          </cell>
          <cell r="C3779" t="str">
            <v>Business Solar PV Group 5 - Business Solar PV Group 5</v>
          </cell>
        </row>
        <row r="3780">
          <cell r="B3780" t="str">
            <v>W4468</v>
          </cell>
          <cell r="C3780" t="str">
            <v>Target - Riverbank - Target - Riverbank</v>
          </cell>
        </row>
        <row r="3781">
          <cell r="B3781" t="str">
            <v>W4469</v>
          </cell>
          <cell r="C3781" t="str">
            <v>Apex 646-460 - Apex 646-460</v>
          </cell>
        </row>
        <row r="3782">
          <cell r="B3782" t="str">
            <v>W4470</v>
          </cell>
          <cell r="C3782" t="str">
            <v>Newman Snyder Energy - Newman Snyder Energy</v>
          </cell>
        </row>
        <row r="3783">
          <cell r="B3783" t="str">
            <v>W4472</v>
          </cell>
          <cell r="C3783" t="str">
            <v>PsomasFMG Lancaster Solar CREST, LLC - Lancaster Solar 1</v>
          </cell>
        </row>
        <row r="3784">
          <cell r="B3784" t="str">
            <v>W4473</v>
          </cell>
          <cell r="C3784" t="str">
            <v>PsomasFMG Lancaster Solar CREST, LLC - Lancaster Solar 2</v>
          </cell>
        </row>
        <row r="3785">
          <cell r="B3785" t="str">
            <v>W4474</v>
          </cell>
          <cell r="C3785" t="str">
            <v>Fort Churchill Solar Array - Fort Churchill Solar Array</v>
          </cell>
        </row>
        <row r="3786">
          <cell r="B3786" t="str">
            <v>W4475</v>
          </cell>
          <cell r="C3786" t="str">
            <v>California PV Energy - Alta Loma High School</v>
          </cell>
        </row>
        <row r="3787">
          <cell r="B3787" t="str">
            <v>W4476</v>
          </cell>
          <cell r="C3787" t="str">
            <v>California PV Energy - Alta Loma High School-1</v>
          </cell>
        </row>
        <row r="3788">
          <cell r="B3788" t="str">
            <v>W4477</v>
          </cell>
          <cell r="C3788" t="str">
            <v>California PV Energy-Rancho Cucamonga High School - Chaffey Joint UHSD - Rancho Cucamonga High School</v>
          </cell>
        </row>
        <row r="3789">
          <cell r="B3789" t="str">
            <v>W4478</v>
          </cell>
          <cell r="C3789" t="str">
            <v>California PV Energy-Rancho Cucamonga HS-1 - Chaffey Joint UHSD-Rancho Cucamonga High School-1</v>
          </cell>
        </row>
        <row r="3790">
          <cell r="B3790" t="str">
            <v>W4479</v>
          </cell>
          <cell r="C3790" t="str">
            <v>Alhambra Solar Facility - Alhambra Solar facility</v>
          </cell>
        </row>
        <row r="3791">
          <cell r="B3791" t="str">
            <v>W4480</v>
          </cell>
          <cell r="C3791" t="str">
            <v>Arkansas Solar Facility - Arkansas Solar Facility</v>
          </cell>
        </row>
        <row r="3792">
          <cell r="B3792" t="str">
            <v>W4481</v>
          </cell>
          <cell r="C3792" t="str">
            <v>Sonora Solar Facility - Sonora Solar Facility</v>
          </cell>
        </row>
        <row r="3793">
          <cell r="B3793" t="str">
            <v>W4482</v>
          </cell>
          <cell r="C3793" t="str">
            <v>Tucannon River Wind Farm - Tucannon River 1</v>
          </cell>
        </row>
        <row r="3794">
          <cell r="B3794" t="str">
            <v>W4483</v>
          </cell>
          <cell r="C3794" t="str">
            <v>Tucannon River Wind Farm - Tucannon River 2</v>
          </cell>
        </row>
        <row r="3795">
          <cell r="B3795" t="str">
            <v>W4484</v>
          </cell>
          <cell r="C3795" t="str">
            <v>PGE-SPO-G55 - PGE-SPO-G55</v>
          </cell>
        </row>
        <row r="3796">
          <cell r="B3796" t="str">
            <v>W4485</v>
          </cell>
          <cell r="C3796" t="str">
            <v>PAC OSIP SO 11</v>
          </cell>
        </row>
        <row r="3797">
          <cell r="B3797" t="str">
            <v>W4486</v>
          </cell>
          <cell r="C3797" t="str">
            <v>Bourdet 5713351 - Bourdet 5713351</v>
          </cell>
        </row>
        <row r="3798">
          <cell r="B3798" t="str">
            <v>W4487</v>
          </cell>
          <cell r="C3798" t="str">
            <v>Northwood NWP - Northwood A</v>
          </cell>
        </row>
        <row r="3799">
          <cell r="B3799" t="str">
            <v>W4487</v>
          </cell>
          <cell r="C3799" t="str">
            <v>Northwood NWP - Northwood A</v>
          </cell>
        </row>
        <row r="3800">
          <cell r="B3800" t="str">
            <v>W4487</v>
          </cell>
          <cell r="C3800" t="str">
            <v>Northwood NWP - Northwood A</v>
          </cell>
        </row>
        <row r="3801">
          <cell r="B3801" t="str">
            <v>W4488</v>
          </cell>
          <cell r="C3801" t="str">
            <v>Northwood NWP - Northwood B</v>
          </cell>
        </row>
        <row r="3802">
          <cell r="B3802" t="str">
            <v>W4488</v>
          </cell>
          <cell r="C3802" t="str">
            <v>Northwood NWP - Northwood B</v>
          </cell>
        </row>
        <row r="3803">
          <cell r="B3803" t="str">
            <v>W4488</v>
          </cell>
          <cell r="C3803" t="str">
            <v>Northwood NWP - Northwood B</v>
          </cell>
        </row>
        <row r="3804">
          <cell r="B3804" t="str">
            <v>W4492</v>
          </cell>
          <cell r="C3804" t="str">
            <v>Lancaster Little Rock C LLC - Lancaster Little Rock C LLC</v>
          </cell>
        </row>
        <row r="3805">
          <cell r="B3805" t="str">
            <v>W4493</v>
          </cell>
          <cell r="C3805" t="str">
            <v>Bakersfield 111 - Bakersfield 111</v>
          </cell>
        </row>
        <row r="3806">
          <cell r="B3806" t="str">
            <v>W4494</v>
          </cell>
          <cell r="C3806" t="str">
            <v>CONS Multifuel Aggr Group</v>
          </cell>
        </row>
        <row r="3807">
          <cell r="B3807" t="str">
            <v>W4495</v>
          </cell>
          <cell r="C3807" t="str">
            <v>McGinness Hills - McGinness Hills 2</v>
          </cell>
        </row>
        <row r="3808">
          <cell r="B3808" t="str">
            <v>W4496</v>
          </cell>
          <cell r="C3808" t="str">
            <v>Gresham Wastewater Treatment Plant (WWTP) - Cogen #1, GEN-8471</v>
          </cell>
        </row>
        <row r="3809">
          <cell r="B3809" t="str">
            <v>W4497</v>
          </cell>
          <cell r="C3809" t="str">
            <v>Enerparc CA2 - Enerparc CA2</v>
          </cell>
        </row>
        <row r="3810">
          <cell r="B3810" t="str">
            <v>W4498</v>
          </cell>
          <cell r="C3810" t="str">
            <v>Colton Solar Two LLC - Colton Solar Two - Agua Mansa Solar Plant</v>
          </cell>
        </row>
        <row r="3811">
          <cell r="B3811" t="str">
            <v>W4499</v>
          </cell>
          <cell r="C3811" t="str">
            <v>Rudy Solar, LLC - Rudy Solar, LLC</v>
          </cell>
        </row>
        <row r="3812">
          <cell r="B3812" t="str">
            <v>W4500</v>
          </cell>
          <cell r="C3812" t="str">
            <v>Madelyn Solar, LLC - Madelyn Solar, LLC</v>
          </cell>
        </row>
        <row r="3813">
          <cell r="B3813" t="str">
            <v>W4501</v>
          </cell>
          <cell r="C3813" t="str">
            <v>CF SBC Master Tenant One LLC - Coronus Adelanto West 1</v>
          </cell>
        </row>
        <row r="3814">
          <cell r="B3814" t="str">
            <v>W4502</v>
          </cell>
          <cell r="C3814" t="str">
            <v>CF SBC Master Tenant One LLC - Coronus Adelanto West 2</v>
          </cell>
        </row>
        <row r="3815">
          <cell r="B3815" t="str">
            <v>W4503</v>
          </cell>
          <cell r="C3815" t="str">
            <v>Dion R Holm - Holm Powerhouse 1</v>
          </cell>
        </row>
        <row r="3816">
          <cell r="B3816" t="str">
            <v>W4504</v>
          </cell>
          <cell r="C3816" t="str">
            <v>Dion R Holm - Holm Powerhouse 2</v>
          </cell>
        </row>
        <row r="3817">
          <cell r="B3817" t="str">
            <v>W4505</v>
          </cell>
          <cell r="C3817" t="str">
            <v>PVREA Community Solar Farm #2 - PVREA Community Solar Farm #2</v>
          </cell>
        </row>
        <row r="3818">
          <cell r="B3818" t="str">
            <v>W4506</v>
          </cell>
          <cell r="C3818" t="str">
            <v>Garnet Solar Power Generation Station 1, LLC - Garnet Solar Power Generation Station 1, LLC</v>
          </cell>
        </row>
        <row r="3819">
          <cell r="B3819" t="str">
            <v>W4507</v>
          </cell>
          <cell r="C3819" t="str">
            <v>EPE NM044S - EPENMAGG1S NM044S</v>
          </cell>
        </row>
        <row r="3820">
          <cell r="B3820" t="str">
            <v>W4508</v>
          </cell>
          <cell r="C3820" t="str">
            <v>Mitchell Solar, LLC - Mitchell Solar, LLC</v>
          </cell>
        </row>
        <row r="3821">
          <cell r="B3821" t="str">
            <v>W4509</v>
          </cell>
          <cell r="C3821" t="str">
            <v>City of Truth or Consequences - City of Truth or Consequences PV System</v>
          </cell>
        </row>
        <row r="3822">
          <cell r="B3822" t="str">
            <v>W4510</v>
          </cell>
          <cell r="C3822" t="str">
            <v>Copper Mountain Solar 3, LLC - Copper Mountain Solar 3, LLC - Block 10</v>
          </cell>
        </row>
        <row r="3823">
          <cell r="B3823" t="str">
            <v>W4511</v>
          </cell>
          <cell r="C3823" t="str">
            <v>Rialto I-210 Distribution Center #3 (RI 210-3) - Rialto I-210 Distribution Center #3 (RI 210-3)</v>
          </cell>
        </row>
        <row r="3824">
          <cell r="B3824" t="str">
            <v>W4512</v>
          </cell>
          <cell r="C3824" t="str">
            <v>Dexus - SPVP044 - Dexus - SPVP044</v>
          </cell>
        </row>
        <row r="3825">
          <cell r="B3825" t="str">
            <v>W4513</v>
          </cell>
          <cell r="C3825" t="str">
            <v>Redlands Distribution Center #10 (RDC10) - Redlands Distribution Center #10 (RDC10)</v>
          </cell>
        </row>
        <row r="3826">
          <cell r="B3826" t="str">
            <v>W4514</v>
          </cell>
          <cell r="C3826" t="str">
            <v>kellel's solar - kellel's solar</v>
          </cell>
        </row>
        <row r="3827">
          <cell r="B3827" t="str">
            <v>W4515</v>
          </cell>
          <cell r="C3827" t="str">
            <v>Sandoval County Solar Energy Center - PNM_Sandoval Solar Ambrose</v>
          </cell>
        </row>
        <row r="3828">
          <cell r="B3828" t="str">
            <v>W4516</v>
          </cell>
          <cell r="C3828" t="str">
            <v>Meadow Lake Solar Energy Center - PNM_MLK Solar</v>
          </cell>
        </row>
        <row r="3829">
          <cell r="B3829" t="str">
            <v>W4518</v>
          </cell>
          <cell r="C3829" t="str">
            <v>Colton Solar One LLC - Colton Solar One – Walnut Solar Plant</v>
          </cell>
        </row>
        <row r="3830">
          <cell r="B3830" t="str">
            <v>W4523</v>
          </cell>
          <cell r="C3830" t="str">
            <v>Gresham Wastewater Treatment Plant (WWTP) - Cogen #2, GEN-8472</v>
          </cell>
        </row>
        <row r="3831">
          <cell r="B3831" t="str">
            <v>W4524</v>
          </cell>
          <cell r="C3831" t="str">
            <v>American Solar Greenworks, LLC - Summer Solar North</v>
          </cell>
        </row>
        <row r="3832">
          <cell r="B3832" t="str">
            <v>W4525</v>
          </cell>
          <cell r="C3832" t="str">
            <v>eBay Solar Project SLC01 - eBay SLC01</v>
          </cell>
        </row>
        <row r="3833">
          <cell r="B3833" t="str">
            <v>W4526</v>
          </cell>
          <cell r="C3833" t="str">
            <v>Walmart Stores, Inc JB-922990-00 - Walmart Stores, Inc - Store #1915</v>
          </cell>
        </row>
        <row r="3834">
          <cell r="B3834" t="str">
            <v>W4527</v>
          </cell>
          <cell r="C3834" t="str">
            <v>Cibola County Solar Energy Center - PNM_Cibola Solar Marquez</v>
          </cell>
        </row>
        <row r="3835">
          <cell r="B3835" t="str">
            <v>W4530</v>
          </cell>
          <cell r="C3835" t="str">
            <v>Walmart Stores, Inc JB-9372250-00 - Walmart Stores, Inc #5634</v>
          </cell>
        </row>
        <row r="3836">
          <cell r="B3836" t="str">
            <v>W4531</v>
          </cell>
          <cell r="C3836" t="str">
            <v>Prairie Solar I - FiTS1025 - 20001 W Prairie</v>
          </cell>
        </row>
        <row r="3837">
          <cell r="B3837" t="str">
            <v>W4532</v>
          </cell>
          <cell r="C3837" t="str">
            <v>Sunstarter Solar CXVI - FiTS1027 - 3650 E Olympic Blvd</v>
          </cell>
        </row>
        <row r="3838">
          <cell r="B3838" t="str">
            <v>W4533</v>
          </cell>
          <cell r="C3838" t="str">
            <v>Prairie Solar II - FiTS1026 - 19809 W Prairie</v>
          </cell>
        </row>
        <row r="3839">
          <cell r="B3839" t="str">
            <v>W4534</v>
          </cell>
          <cell r="C3839" t="str">
            <v>Cathay LA - Solar Project - FiTS1021 - 1501 N Main</v>
          </cell>
        </row>
        <row r="3840">
          <cell r="B3840" t="str">
            <v>W4536</v>
          </cell>
          <cell r="C3840" t="str">
            <v>SPV_AGG - SPV_Agg_0_10_035_09</v>
          </cell>
        </row>
        <row r="3841">
          <cell r="B3841" t="str">
            <v>W4537</v>
          </cell>
          <cell r="C3841" t="str">
            <v>SPV_AGG - SPV_AGG_0_10_03_04</v>
          </cell>
        </row>
        <row r="3842">
          <cell r="B3842" t="str">
            <v>W4538</v>
          </cell>
          <cell r="C3842" t="str">
            <v>SPV_AGG - SPV_AGG_0_10_045_01</v>
          </cell>
        </row>
        <row r="3843">
          <cell r="B3843" t="str">
            <v>W4539</v>
          </cell>
          <cell r="C3843" t="str">
            <v>SPV_AGG - SPV_AGG_0_10_025_01</v>
          </cell>
        </row>
        <row r="3844">
          <cell r="B3844" t="str">
            <v>W4540</v>
          </cell>
          <cell r="C3844" t="str">
            <v>Santa Cruz City Schools District JB-9501930-00 - Harbor High School - SCCSD</v>
          </cell>
        </row>
        <row r="3845">
          <cell r="B3845" t="str">
            <v>W4541</v>
          </cell>
          <cell r="C3845" t="str">
            <v>Placer County Water Agency JB-9571226-00 - PCWA - Tinker Road</v>
          </cell>
        </row>
        <row r="3846">
          <cell r="B3846" t="str">
            <v>W4542</v>
          </cell>
          <cell r="C3846" t="str">
            <v>Placer County Water Agency JB-9562670-00 - PCWA - Ferguson Rd (Auburn)</v>
          </cell>
        </row>
        <row r="3847">
          <cell r="B3847" t="str">
            <v>W4543</v>
          </cell>
          <cell r="C3847" t="str">
            <v>Vega Solar, LLC - Vega Solar, LLC</v>
          </cell>
        </row>
        <row r="3848">
          <cell r="B3848" t="str">
            <v>W4544</v>
          </cell>
          <cell r="C3848" t="str">
            <v>Crescent Dunes Solar Energy - Crescent Dunes Solar Energy</v>
          </cell>
        </row>
        <row r="3849">
          <cell r="B3849" t="str">
            <v>W4546</v>
          </cell>
          <cell r="C3849" t="str">
            <v>Alamo Solar - Alamo Solar</v>
          </cell>
        </row>
        <row r="3850">
          <cell r="B3850" t="str">
            <v>W4547</v>
          </cell>
          <cell r="C3850" t="str">
            <v>NLH2 Solar - Nickel 2 Solar</v>
          </cell>
        </row>
        <row r="3851">
          <cell r="B3851" t="str">
            <v>W4548</v>
          </cell>
          <cell r="C3851" t="str">
            <v>Wal-Mart Stores Inc. - Store #5659 - JB-9341616-00 - Wal-Mart Stores Inc. - Store #5659 - JB-9341616-00</v>
          </cell>
        </row>
        <row r="3852">
          <cell r="B3852" t="str">
            <v>W4549</v>
          </cell>
          <cell r="C3852" t="str">
            <v>Diamond Valley Solar LLC - Diamond Valley Solar LLC</v>
          </cell>
        </row>
        <row r="3853">
          <cell r="B3853" t="str">
            <v>W4550</v>
          </cell>
          <cell r="C3853" t="str">
            <v>Bakersfield Solar - SKIC 20</v>
          </cell>
        </row>
        <row r="3854">
          <cell r="B3854" t="str">
            <v>W4551</v>
          </cell>
          <cell r="C3854" t="str">
            <v>Badger 1 Solar - Badger 1 Solar</v>
          </cell>
        </row>
        <row r="3855">
          <cell r="B3855" t="str">
            <v>W4552</v>
          </cell>
          <cell r="C3855" t="str">
            <v>OC443-003-S - OC443-003-S</v>
          </cell>
        </row>
        <row r="3856">
          <cell r="B3856" t="str">
            <v>W4553</v>
          </cell>
          <cell r="C3856" t="str">
            <v>Sun Mesa Community Solar Garden-La Plata Elec. - Sun Mesa Community Solar Garden</v>
          </cell>
        </row>
        <row r="3857">
          <cell r="B3857" t="str">
            <v>W4554</v>
          </cell>
          <cell r="C3857" t="str">
            <v>Armadillo Community Solar Garden - Armadillo Community Solar Garden - La Plata</v>
          </cell>
        </row>
        <row r="3858">
          <cell r="B3858" t="str">
            <v>W4555</v>
          </cell>
          <cell r="C3858" t="str">
            <v>Copper Mountain Solar 2 - CMS 2 (4)</v>
          </cell>
        </row>
        <row r="3859">
          <cell r="B3859" t="str">
            <v>W4556</v>
          </cell>
          <cell r="C3859" t="str">
            <v>SPV_AGG - SPV Agg 0_10_03_05</v>
          </cell>
        </row>
        <row r="3860">
          <cell r="B3860" t="str">
            <v>W4557</v>
          </cell>
          <cell r="C3860" t="str">
            <v>SPV_AGG - SPV Agg 0_10_025_02</v>
          </cell>
        </row>
        <row r="3861">
          <cell r="B3861" t="str">
            <v>W4558</v>
          </cell>
          <cell r="C3861" t="str">
            <v>LPV_AGG - LPV Agg 10_100_04_01</v>
          </cell>
        </row>
        <row r="3862">
          <cell r="B3862" t="str">
            <v>W4560</v>
          </cell>
          <cell r="C3862" t="str">
            <v>Durango Solar Garden 1 - Durango Solar 1 - Ignacio Solar Garden</v>
          </cell>
        </row>
        <row r="3863">
          <cell r="B3863" t="str">
            <v>W4561</v>
          </cell>
          <cell r="C3863" t="str">
            <v>Durango Solar Garden 2 - Durango Solar 2 - Boys and Girls Club of Durango</v>
          </cell>
        </row>
        <row r="3864">
          <cell r="B3864" t="str">
            <v>W4562</v>
          </cell>
          <cell r="C3864" t="str">
            <v>Solar Star California XIX, LLC - AVS1 Solar Star 1 (Block 1-2)</v>
          </cell>
        </row>
        <row r="3865">
          <cell r="B3865" t="str">
            <v>W4566</v>
          </cell>
          <cell r="C3865" t="str">
            <v>COSF - City of Santa Fe GCCC Sports Complex - City of Santa Fe 52702 GCCC Sports Complex</v>
          </cell>
        </row>
        <row r="3866">
          <cell r="B3866" t="str">
            <v>W4568</v>
          </cell>
          <cell r="C3866" t="str">
            <v>Walmart Stores Inc. (JB-9571930-00) - Walmart Stores Inc. - Woodland (WNM) #5606</v>
          </cell>
        </row>
        <row r="3867">
          <cell r="B3867" t="str">
            <v>W4569</v>
          </cell>
          <cell r="C3867" t="str">
            <v>Walmart Stores Inc. (JB-9564821-00) - Walmart Stores Inc. -  Vacaville #5608</v>
          </cell>
        </row>
        <row r="3868">
          <cell r="B3868" t="str">
            <v>W4570</v>
          </cell>
          <cell r="C3868" t="str">
            <v>Walmart Stores Inc. (JB-9564820-00) - Walmart Stores Inc. -  Lincoln #5979</v>
          </cell>
        </row>
        <row r="3869">
          <cell r="B3869" t="str">
            <v>W4571</v>
          </cell>
          <cell r="C3869" t="str">
            <v>Walmart Stores Inc. (JB-933415-00) - Walmart Stores Inc. #2557</v>
          </cell>
        </row>
        <row r="3870">
          <cell r="B3870" t="str">
            <v>W4572</v>
          </cell>
          <cell r="C3870" t="str">
            <v>CN436-003-S - CN436-003-S</v>
          </cell>
        </row>
        <row r="3871">
          <cell r="B3871" t="str">
            <v>W4573</v>
          </cell>
          <cell r="C3871" t="str">
            <v>Victor Dry Farm Ranch A LLC - Victor Dry Farm Ranch A LLC</v>
          </cell>
        </row>
        <row r="3872">
          <cell r="B3872" t="str">
            <v>W4574</v>
          </cell>
          <cell r="C3872" t="str">
            <v>Victor Dry Farm Ranch B LLC - Victor Dry Farm Ranch B LLC</v>
          </cell>
        </row>
        <row r="3873">
          <cell r="B3873" t="str">
            <v>W4575</v>
          </cell>
          <cell r="C3873" t="str">
            <v>Walmart Stores, Inc - JB-937437-00 - Walmart Stores, Inc - #2001</v>
          </cell>
        </row>
        <row r="3874">
          <cell r="B3874" t="str">
            <v>W4576</v>
          </cell>
          <cell r="C3874" t="str">
            <v>PAC OSIP SO 12</v>
          </cell>
        </row>
        <row r="3875">
          <cell r="B3875" t="str">
            <v>W4577</v>
          </cell>
          <cell r="C3875" t="str">
            <v>Park Meridian 1 - Kona Solar, LLC - Park Meridian 1</v>
          </cell>
        </row>
        <row r="3876">
          <cell r="B3876" t="str">
            <v>W4578</v>
          </cell>
          <cell r="C3876" t="str">
            <v>Terra Francesco 1 - Kona Solar, LLC - Terra Francesco 1</v>
          </cell>
        </row>
        <row r="3877">
          <cell r="B3877" t="str">
            <v>W4579</v>
          </cell>
          <cell r="C3877" t="str">
            <v>Rancho Cucamonga Distribution Center 1 - Kona Solar, LLC - Rancho Cucamonga Distribution</v>
          </cell>
        </row>
        <row r="3878">
          <cell r="B3878" t="str">
            <v>W4580</v>
          </cell>
          <cell r="C3878" t="str">
            <v>California PV Energy - Chaffey High School</v>
          </cell>
        </row>
        <row r="3879">
          <cell r="B3879" t="str">
            <v>W4581</v>
          </cell>
          <cell r="C3879" t="str">
            <v>California PV Energy - Colony High School</v>
          </cell>
        </row>
        <row r="3880">
          <cell r="B3880" t="str">
            <v>W4582</v>
          </cell>
          <cell r="C3880" t="str">
            <v>California PV Energy - Colony High School 1</v>
          </cell>
        </row>
        <row r="3881">
          <cell r="B3881" t="str">
            <v>W4583</v>
          </cell>
          <cell r="C3881" t="str">
            <v>California PV Energy - Los Osos High School</v>
          </cell>
        </row>
        <row r="3882">
          <cell r="B3882" t="str">
            <v>W4584</v>
          </cell>
          <cell r="C3882" t="str">
            <v>California PV Energy - Los Osos High School 1</v>
          </cell>
        </row>
        <row r="3883">
          <cell r="B3883" t="str">
            <v>W4585</v>
          </cell>
          <cell r="C3883" t="str">
            <v>California PV Energy - Montclair High School</v>
          </cell>
        </row>
        <row r="3884">
          <cell r="B3884" t="str">
            <v>W4586</v>
          </cell>
          <cell r="C3884" t="str">
            <v>Lost Hills - Lost Hills Solar, LLC</v>
          </cell>
        </row>
        <row r="3885">
          <cell r="B3885" t="str">
            <v>W4587</v>
          </cell>
          <cell r="C3885" t="str">
            <v>Blackwell Solar - Blackwell Solar, LLC</v>
          </cell>
        </row>
        <row r="3886">
          <cell r="B3886" t="str">
            <v>W4589</v>
          </cell>
          <cell r="C3886" t="str">
            <v>Copper Mountain Solar 2 - CMS 2 (5)</v>
          </cell>
        </row>
        <row r="3887">
          <cell r="B3887" t="str">
            <v>W4590</v>
          </cell>
          <cell r="C3887" t="str">
            <v>Van Steyn Dairy Digester - Van Steyn Dairy Digester</v>
          </cell>
        </row>
        <row r="3888">
          <cell r="B3888" t="str">
            <v>W4591</v>
          </cell>
          <cell r="C3888" t="str">
            <v>Bar Ale - Bar Ale</v>
          </cell>
        </row>
        <row r="3889">
          <cell r="B3889" t="str">
            <v>W4592</v>
          </cell>
          <cell r="C3889" t="str">
            <v>City of Reedley - City Hall - City of Reedley - City Hall</v>
          </cell>
        </row>
        <row r="3890">
          <cell r="B3890" t="str">
            <v>W4593</v>
          </cell>
          <cell r="C3890" t="str">
            <v>City of Reedley - Community Center - City of Reedley - Community Center</v>
          </cell>
        </row>
        <row r="3891">
          <cell r="B3891" t="str">
            <v>W4594</v>
          </cell>
          <cell r="C3891" t="str">
            <v>City of Reedley - Royal Valley Building - City of Reedley - Royal Valley Building</v>
          </cell>
        </row>
        <row r="3892">
          <cell r="B3892" t="str">
            <v>W4595</v>
          </cell>
          <cell r="C3892" t="str">
            <v>City of Reedley - WWTP - City of Reedley - Waste Water Treatment Plant</v>
          </cell>
        </row>
        <row r="3893">
          <cell r="B3893" t="str">
            <v>W4596</v>
          </cell>
          <cell r="C3893" t="str">
            <v>Green Valley Tech Plaza GSA - Green Valley Tech Plaza GSA</v>
          </cell>
        </row>
        <row r="3894">
          <cell r="B3894" t="str">
            <v>W4597</v>
          </cell>
          <cell r="C3894" t="str">
            <v>Green Valley Tech Plaza UOP - Green Valley Tech Plaza - University of Phoenix</v>
          </cell>
        </row>
        <row r="3895">
          <cell r="B3895" t="str">
            <v>W4598</v>
          </cell>
          <cell r="C3895" t="str">
            <v>Loomis Unified School District - District Office - Loomis Unified School District - District Office</v>
          </cell>
        </row>
        <row r="3896">
          <cell r="B3896" t="str">
            <v>W4599</v>
          </cell>
          <cell r="C3896" t="str">
            <v>LUSD - Franklin Elementary - LUSD - Franklin Elementary Loomis Union School Dis</v>
          </cell>
        </row>
        <row r="3897">
          <cell r="B3897" t="str">
            <v>W4600</v>
          </cell>
          <cell r="C3897" t="str">
            <v>LUSD - H Clarke Powers - LUSD - H Clarke Powers Loomis Union School Dist</v>
          </cell>
        </row>
        <row r="3898">
          <cell r="B3898" t="str">
            <v>W4601</v>
          </cell>
          <cell r="C3898" t="str">
            <v>LUSD - Loomis Charter - Loomis Union School District - Loomis Charter</v>
          </cell>
        </row>
        <row r="3899">
          <cell r="B3899" t="str">
            <v>W4602</v>
          </cell>
          <cell r="C3899" t="str">
            <v>LUSD - Loomis Grammar - Loomis Union School District - Loomis Grammar</v>
          </cell>
        </row>
        <row r="3900">
          <cell r="B3900" t="str">
            <v>W4603</v>
          </cell>
          <cell r="C3900" t="str">
            <v>LUSD Loomis Union School Dist - Ophir Elementary - LUSD Loomis Union School Dist - Ophir Elementary</v>
          </cell>
        </row>
        <row r="3901">
          <cell r="B3901" t="str">
            <v>W4604</v>
          </cell>
          <cell r="C3901" t="str">
            <v>LUSD - Penryn Elementary School - Loomis Union School District - Penryn Elementary</v>
          </cell>
        </row>
        <row r="3902">
          <cell r="B3902" t="str">
            <v>W4605</v>
          </cell>
          <cell r="C3902" t="str">
            <v>LUSD - Placer Elementary - Loomis Union School District - Placer Elementary</v>
          </cell>
        </row>
        <row r="3903">
          <cell r="B3903" t="str">
            <v>W4606</v>
          </cell>
          <cell r="C3903" t="str">
            <v>Loomis Unified School District - LUSD Tech Center - Loomis Unified School District - LUSD Tech Center</v>
          </cell>
        </row>
        <row r="3904">
          <cell r="B3904" t="str">
            <v>W4607</v>
          </cell>
          <cell r="C3904" t="str">
            <v>PUHSD - Foresthill High School - Placer Union High School District - Foresthill</v>
          </cell>
        </row>
        <row r="3905">
          <cell r="B3905" t="str">
            <v>W4608</v>
          </cell>
          <cell r="C3905" t="str">
            <v>South Milford Solar - South Milford Solar</v>
          </cell>
        </row>
        <row r="3906">
          <cell r="B3906" t="str">
            <v>W4609</v>
          </cell>
          <cell r="C3906" t="str">
            <v>Golden Springs Development Company LLC - Building H - Santa Fe Springs Rooftop Solar</v>
          </cell>
        </row>
        <row r="3907">
          <cell r="B3907" t="str">
            <v>W4610</v>
          </cell>
          <cell r="C3907" t="str">
            <v>Golden Springs Development Company LLC - Building M - Santa Fe Springs Rooftop Solar</v>
          </cell>
        </row>
        <row r="3908">
          <cell r="B3908" t="str">
            <v>W4611</v>
          </cell>
          <cell r="C3908" t="str">
            <v>Figueroa &amp; Ave 61 Center - FiTS1028 - 6100 North Figueroa St</v>
          </cell>
        </row>
        <row r="3909">
          <cell r="B3909" t="str">
            <v>W4612</v>
          </cell>
          <cell r="C3909" t="str">
            <v>Rising Tree Wind Farm III LLC - Rising Tree Wind Farm III LLC</v>
          </cell>
        </row>
        <row r="3910">
          <cell r="B3910" t="str">
            <v>W4613</v>
          </cell>
          <cell r="C3910" t="str">
            <v>SPV_AGG - SPV Agg 0_10_025_03</v>
          </cell>
        </row>
        <row r="3911">
          <cell r="B3911" t="str">
            <v>W4615</v>
          </cell>
          <cell r="C3911" t="str">
            <v>Columbia Solar Energy - Columbia Solar Energy, LLC</v>
          </cell>
        </row>
        <row r="3912">
          <cell r="B3912" t="str">
            <v>W4616</v>
          </cell>
          <cell r="C3912" t="str">
            <v>Springer Solar 1 - Springer Solar 1</v>
          </cell>
        </row>
        <row r="3913">
          <cell r="B3913" t="str">
            <v>W4617</v>
          </cell>
          <cell r="C3913" t="str">
            <v>Venable Solar, LLC (North) - Venable Solar 1</v>
          </cell>
        </row>
        <row r="3914">
          <cell r="B3914" t="str">
            <v>W4618</v>
          </cell>
          <cell r="C3914" t="str">
            <v>Venable Solar, LLC (South) - Venable Solar 2</v>
          </cell>
        </row>
        <row r="3915">
          <cell r="B3915" t="str">
            <v>W4619</v>
          </cell>
          <cell r="C3915" t="str">
            <v>Pavant Solar, LLC - Pavant Solar, LLC</v>
          </cell>
        </row>
        <row r="3916">
          <cell r="B3916" t="str">
            <v>W4620</v>
          </cell>
          <cell r="C3916" t="str">
            <v>ESJ Wind - Energia Sierra Juarez Wind Energy - Block #2-4</v>
          </cell>
        </row>
        <row r="3917">
          <cell r="B3917" t="str">
            <v>W4621</v>
          </cell>
          <cell r="C3917" t="str">
            <v>SB1_2015G1Solar - SB1_2015G1</v>
          </cell>
        </row>
        <row r="3918">
          <cell r="B3918" t="str">
            <v>W4622</v>
          </cell>
          <cell r="C3918" t="str">
            <v>SB1_2015G2Solar - SB1_2015G2</v>
          </cell>
        </row>
        <row r="3919">
          <cell r="B3919" t="str">
            <v>W4623</v>
          </cell>
          <cell r="C3919" t="str">
            <v>SB1_2015G3Solar - SB1_2015G3</v>
          </cell>
        </row>
        <row r="3920">
          <cell r="B3920" t="str">
            <v>W4624</v>
          </cell>
          <cell r="C3920" t="str">
            <v>SB1_2015G4Solar - SB1_2015G4</v>
          </cell>
        </row>
        <row r="3921">
          <cell r="B3921" t="str">
            <v>W4627</v>
          </cell>
          <cell r="C3921" t="str">
            <v>ESJ Wind - Energia Sierra Juarez Wind Energy - Block #5</v>
          </cell>
        </row>
        <row r="3922">
          <cell r="B3922" t="str">
            <v>W4628</v>
          </cell>
          <cell r="C3922" t="str">
            <v>Walmart- Bruceville Rd #5848 - Walmart -BR #5848</v>
          </cell>
        </row>
        <row r="3923">
          <cell r="B3923" t="str">
            <v>W4629</v>
          </cell>
          <cell r="C3923" t="str">
            <v>North Star Solar - North Star Solar, LLC</v>
          </cell>
        </row>
        <row r="3924">
          <cell r="B3924" t="str">
            <v>W4630</v>
          </cell>
          <cell r="C3924" t="str">
            <v>McCoy Solar, LLC - Genesis McCoy Solar Energy Center, Block 8</v>
          </cell>
        </row>
        <row r="3925">
          <cell r="B3925" t="str">
            <v>W4631</v>
          </cell>
          <cell r="C3925" t="str">
            <v>Coronal Lost Hills, LLC - Coronal Lost Hills, LLC</v>
          </cell>
        </row>
        <row r="3926">
          <cell r="B3926" t="str">
            <v>W4632</v>
          </cell>
          <cell r="C3926" t="str">
            <v>Bear Creek Hydro Project - Bear Creek Hydro</v>
          </cell>
        </row>
        <row r="3927">
          <cell r="B3927" t="str">
            <v>W4633</v>
          </cell>
          <cell r="C3927" t="str">
            <v>SPV_AGG - SPV Agg 0_10_03_06</v>
          </cell>
        </row>
        <row r="3928">
          <cell r="B3928" t="str">
            <v>W4634</v>
          </cell>
          <cell r="C3928" t="str">
            <v>Solar Express H</v>
          </cell>
        </row>
        <row r="3929">
          <cell r="B3929" t="str">
            <v>W4635</v>
          </cell>
          <cell r="C3929" t="str">
            <v>Solar Express I</v>
          </cell>
        </row>
        <row r="3930">
          <cell r="B3930" t="str">
            <v>W4636</v>
          </cell>
          <cell r="C3930" t="str">
            <v>Solar Express J</v>
          </cell>
        </row>
        <row r="3931">
          <cell r="B3931" t="str">
            <v>W4637</v>
          </cell>
          <cell r="C3931" t="str">
            <v>Solar Express K</v>
          </cell>
        </row>
        <row r="3932">
          <cell r="B3932" t="str">
            <v>W4639</v>
          </cell>
          <cell r="C3932" t="str">
            <v>Residential Solar PV Group 26</v>
          </cell>
        </row>
        <row r="3933">
          <cell r="B3933" t="str">
            <v>W4640</v>
          </cell>
          <cell r="C3933" t="str">
            <v>Residential Solar PV Group 27</v>
          </cell>
        </row>
        <row r="3934">
          <cell r="B3934" t="str">
            <v>W4641</v>
          </cell>
          <cell r="C3934" t="str">
            <v>Solar Star California XIX, LLC - AVS1 Solar Star 1 (Block 1-1)</v>
          </cell>
        </row>
        <row r="3935">
          <cell r="B3935" t="str">
            <v>W4642</v>
          </cell>
          <cell r="C3935" t="str">
            <v>Sunnyside Ranch Community Solar - GCASA II Solar</v>
          </cell>
        </row>
        <row r="3936">
          <cell r="B3936" t="str">
            <v>W4643</v>
          </cell>
          <cell r="C3936" t="str">
            <v>PAC OSIP WV 8</v>
          </cell>
        </row>
        <row r="3937">
          <cell r="B3937" t="str">
            <v>W4644</v>
          </cell>
          <cell r="C3937" t="str">
            <v>CONS_SolarPV_agg_group4</v>
          </cell>
        </row>
        <row r="3938">
          <cell r="B3938" t="str">
            <v>W4646</v>
          </cell>
          <cell r="C3938" t="str">
            <v>University of California Irvine Social Sciences - University of California Irvine Social Sciences 1</v>
          </cell>
        </row>
        <row r="3939">
          <cell r="B3939" t="str">
            <v>W4647</v>
          </cell>
          <cell r="C3939" t="str">
            <v>University of California Irvine Student Center - University of California Irvine Student Center</v>
          </cell>
        </row>
        <row r="3940">
          <cell r="B3940" t="str">
            <v>W4648</v>
          </cell>
          <cell r="C3940" t="str">
            <v>University of California Irvine Mesa - University of California Irvine Mesa</v>
          </cell>
        </row>
        <row r="3941">
          <cell r="B3941" t="str">
            <v>W4649</v>
          </cell>
          <cell r="C3941" t="str">
            <v>EPE NM045S - EPENMAGG1S NM045S</v>
          </cell>
        </row>
        <row r="3942">
          <cell r="B3942" t="str">
            <v>W4650</v>
          </cell>
          <cell r="C3942" t="str">
            <v>Seville Solar One - Seville Solar One</v>
          </cell>
        </row>
        <row r="3943">
          <cell r="B3943" t="str">
            <v>W4651</v>
          </cell>
          <cell r="C3943" t="str">
            <v>Heber Geothermal Company - Gould 1</v>
          </cell>
        </row>
        <row r="3944">
          <cell r="B3944" t="str">
            <v>W4652</v>
          </cell>
          <cell r="C3944" t="str">
            <v>SPV_AGG - SPV Agg 0_10_025_04</v>
          </cell>
        </row>
        <row r="3945">
          <cell r="B3945" t="str">
            <v>W4653</v>
          </cell>
          <cell r="C3945" t="str">
            <v>SPV_AGG - SPV Agg 0_10_025_05</v>
          </cell>
        </row>
        <row r="3946">
          <cell r="B3946" t="str">
            <v>W4654</v>
          </cell>
          <cell r="C3946" t="str">
            <v>Zero Waste Energy Development Company - ZWEDC 1 and 2</v>
          </cell>
        </row>
        <row r="3947">
          <cell r="B3947" t="str">
            <v>W4663</v>
          </cell>
          <cell r="C3947" t="str">
            <v>Woodmere - Woodmere Solar</v>
          </cell>
        </row>
        <row r="3948">
          <cell r="B3948" t="str">
            <v>W4664</v>
          </cell>
          <cell r="C3948" t="str">
            <v>CSolar IV West - ISEC West 2</v>
          </cell>
        </row>
        <row r="3949">
          <cell r="B3949" t="str">
            <v>W4673</v>
          </cell>
          <cell r="C3949" t="str">
            <v>ESJ Wind - Energia Sierra Juarez Wind Energy - Block #6</v>
          </cell>
        </row>
        <row r="3950">
          <cell r="B3950" t="str">
            <v>W4674</v>
          </cell>
          <cell r="C3950" t="str">
            <v>SPI Anderson 2 - SPI Anderson 2</v>
          </cell>
        </row>
        <row r="3951">
          <cell r="B3951" t="str">
            <v>W4675</v>
          </cell>
          <cell r="C3951" t="str">
            <v>SPI Anderson 2 Onsite Load - SPI Anderson 2 Onsite Load</v>
          </cell>
        </row>
        <row r="3952">
          <cell r="B3952" t="str">
            <v>W4676</v>
          </cell>
          <cell r="C3952" t="str">
            <v>Fresno Solar South - KERMAN_6_SOLAR1</v>
          </cell>
        </row>
        <row r="3953">
          <cell r="B3953" t="str">
            <v>W4677</v>
          </cell>
          <cell r="C3953" t="str">
            <v>Fresno Solar West - KERMAN_6_SOLAR2</v>
          </cell>
        </row>
        <row r="3954">
          <cell r="B3954" t="str">
            <v>W4678</v>
          </cell>
          <cell r="C3954" t="str">
            <v>Solar Star California XIX, LLC - AVS1 Solar Star 1 (Block 1-4)</v>
          </cell>
        </row>
        <row r="3955">
          <cell r="B3955" t="str">
            <v>W4679</v>
          </cell>
          <cell r="C3955" t="str">
            <v>Solar Star California XX, LLC - AVS 2 Solar Star 2 (Block 2A-4)</v>
          </cell>
        </row>
        <row r="3956">
          <cell r="B3956" t="str">
            <v>W4680</v>
          </cell>
          <cell r="C3956" t="str">
            <v>Shafter Solar, LLC - Shafter Solar, LLC</v>
          </cell>
        </row>
        <row r="3957">
          <cell r="B3957" t="str">
            <v>W4681</v>
          </cell>
          <cell r="C3957" t="str">
            <v>CED Corcoran Solar 2, LLC - CED Corcoran Solar 2, LLC</v>
          </cell>
        </row>
        <row r="3958">
          <cell r="B3958" t="str">
            <v>W4682</v>
          </cell>
          <cell r="C3958" t="str">
            <v>City of Gustine-JB-9533902-00 - City of Gustine-Waste Water Treatment Plant WWTP</v>
          </cell>
        </row>
        <row r="3959">
          <cell r="B3959" t="str">
            <v>W4683</v>
          </cell>
          <cell r="C3959" t="str">
            <v>Adelanto Solar II, LLC - Adelanto Solar II, LLC</v>
          </cell>
        </row>
        <row r="3960">
          <cell r="B3960" t="str">
            <v>W4684</v>
          </cell>
          <cell r="C3960" t="str">
            <v>Adams Community Solar Garden - Adams Community Solar Garden</v>
          </cell>
        </row>
        <row r="3961">
          <cell r="B3961" t="str">
            <v>W4685</v>
          </cell>
          <cell r="C3961" t="str">
            <v>Walmart Stores, Inc #5609 JB-9458310-00 - Walmart Store #5609 JB-9458310-00</v>
          </cell>
        </row>
        <row r="3962">
          <cell r="B3962" t="str">
            <v>W4686</v>
          </cell>
          <cell r="C3962" t="str">
            <v>Seville 2 - Seville Solar Two</v>
          </cell>
        </row>
        <row r="3963">
          <cell r="B3963" t="str">
            <v>W4687</v>
          </cell>
          <cell r="C3963" t="str">
            <v>Imperial Valley Solar Company (IVSC) 2, LLC - Imperial Valley Solar Company (IVSC) 2, LLC</v>
          </cell>
        </row>
        <row r="3964">
          <cell r="B3964" t="str">
            <v>W4688</v>
          </cell>
          <cell r="C3964" t="str">
            <v>Walmart Stores Inc. Store #3352 JB-9521009-00 - Walmart Stores Inc. Store #3352 JB-9521009-00</v>
          </cell>
        </row>
        <row r="3965">
          <cell r="B3965" t="str">
            <v>W4690</v>
          </cell>
          <cell r="C3965" t="str">
            <v>AP North Lake I - AP North Lake I</v>
          </cell>
        </row>
        <row r="3966">
          <cell r="B3966" t="str">
            <v>W4691</v>
          </cell>
          <cell r="C3966" t="str">
            <v>CED Atwell Island West - CED Atwell Island West</v>
          </cell>
        </row>
        <row r="3967">
          <cell r="B3967" t="str">
            <v>W4692</v>
          </cell>
          <cell r="C3967" t="str">
            <v>SPV_AGG - SPV Agg 0_10_025_06</v>
          </cell>
        </row>
        <row r="3968">
          <cell r="B3968" t="str">
            <v>W4693</v>
          </cell>
          <cell r="C3968" t="str">
            <v>LPV_AGG - LPV Agg 10_100_04_02</v>
          </cell>
        </row>
        <row r="3969">
          <cell r="B3969" t="str">
            <v>W4694</v>
          </cell>
          <cell r="C3969" t="str">
            <v>LPV_AGG - LPV Agg 10_100_0443_01</v>
          </cell>
        </row>
        <row r="3970">
          <cell r="B3970" t="str">
            <v>W4695</v>
          </cell>
          <cell r="C3970" t="str">
            <v>EE Kettleman Land - Centaurus - EE Kettleman Land - Centaurus</v>
          </cell>
        </row>
        <row r="3971">
          <cell r="B3971" t="str">
            <v>W4700</v>
          </cell>
          <cell r="C3971" t="str">
            <v>NRG Solar Oasis LLC - Oasis Solar</v>
          </cell>
        </row>
        <row r="3972">
          <cell r="B3972" t="str">
            <v>W4702</v>
          </cell>
          <cell r="C3972" t="str">
            <v>2192  Ramirez - 2192 Ramirez</v>
          </cell>
        </row>
        <row r="3973">
          <cell r="B3973" t="str">
            <v>W4703</v>
          </cell>
          <cell r="C3973" t="str">
            <v>NM Energy Minerals &amp; Natural Resources Dept - Indian Grass Campground Comfort Station</v>
          </cell>
        </row>
        <row r="3974">
          <cell r="B3974" t="str">
            <v>W4704</v>
          </cell>
          <cell r="C3974" t="str">
            <v>EPE NM046S - EPENMAGG1S NM046S</v>
          </cell>
        </row>
        <row r="3975">
          <cell r="B3975" t="str">
            <v>W4705</v>
          </cell>
          <cell r="C3975" t="str">
            <v>Gillespie 1 Solar - Gillespie 1 Solar</v>
          </cell>
        </row>
        <row r="3976">
          <cell r="B3976" t="str">
            <v>W4706</v>
          </cell>
          <cell r="C3976" t="str">
            <v>Adams Community Solar Garden III - Adams Community Solar Garden III</v>
          </cell>
        </row>
        <row r="3977">
          <cell r="B3977" t="str">
            <v>W4712</v>
          </cell>
          <cell r="C3977" t="str">
            <v>Maricopa West Solar PV - Maricopa West Solar PV</v>
          </cell>
        </row>
        <row r="3978">
          <cell r="B3978" t="str">
            <v>W4713</v>
          </cell>
          <cell r="C3978" t="str">
            <v>SEPV Palmdale East, LLC - SEPV Palmdale East</v>
          </cell>
        </row>
        <row r="3979">
          <cell r="B3979" t="str">
            <v>W4714</v>
          </cell>
          <cell r="C3979" t="str">
            <v>Tequesquite Landfill Solar Project - Tequesquite Landfill Solar Project</v>
          </cell>
        </row>
        <row r="3980">
          <cell r="B3980" t="str">
            <v>W4715</v>
          </cell>
          <cell r="C3980" t="str">
            <v>Wild Rose Geothermal Power Plant-Don A. Campbell 2 - Wild Rose Geothermal Power Plant-Don A. Campbell 2</v>
          </cell>
        </row>
        <row r="3981">
          <cell r="B3981" t="str">
            <v>W4716</v>
          </cell>
          <cell r="C3981" t="str">
            <v>LPV_AGG - LPV Agg 10_100_035_01</v>
          </cell>
        </row>
        <row r="3982">
          <cell r="B3982" t="str">
            <v>W4717</v>
          </cell>
          <cell r="C3982" t="str">
            <v>SPV_AGG - SPV Agg 0_10_025_07</v>
          </cell>
        </row>
        <row r="3983">
          <cell r="B3983" t="str">
            <v>W4718</v>
          </cell>
          <cell r="C3983" t="str">
            <v>SPV_AGG - SPV Agg 0_10_025_08</v>
          </cell>
        </row>
        <row r="3984">
          <cell r="B3984" t="str">
            <v>W4719</v>
          </cell>
          <cell r="C3984" t="str">
            <v>Hayworth Solar - Hayworth Solar</v>
          </cell>
        </row>
        <row r="3985">
          <cell r="B3985" t="str">
            <v>W4720</v>
          </cell>
          <cell r="C3985" t="str">
            <v>Walmart Stores, Inc. JB-936487 Store #2117 - Walmart Stores, Inc. JB-936487 Store #2117</v>
          </cell>
        </row>
        <row r="3986">
          <cell r="B3986" t="str">
            <v>W4721</v>
          </cell>
          <cell r="C3986" t="str">
            <v>Solar Star Colorado III - San Luis Valley SLV Hooper Solar</v>
          </cell>
        </row>
        <row r="3987">
          <cell r="B3987" t="str">
            <v>W4722</v>
          </cell>
          <cell r="C3987" t="str">
            <v>Huron Middle School - CHUSD - JB-9324396-00 - Huron Middle - Coalinga Huron Unified School Dist</v>
          </cell>
        </row>
        <row r="3988">
          <cell r="B3988" t="str">
            <v>W4723</v>
          </cell>
          <cell r="C3988" t="str">
            <v>Soquel High School - JB-9501926-00 - Soquel High School - Santa Cruz City Schools</v>
          </cell>
        </row>
        <row r="3989">
          <cell r="B3989" t="str">
            <v>W4724</v>
          </cell>
          <cell r="C3989" t="str">
            <v>Cabrillo Unified School District CUSD - Cunha Intermediate School - JB-9401735-00</v>
          </cell>
        </row>
        <row r="3990">
          <cell r="B3990" t="str">
            <v>W4725</v>
          </cell>
          <cell r="C3990" t="str">
            <v>Clear Lake High - Lakeport Unified School District - Clear Lake High - LUSD - JB-954371-00</v>
          </cell>
        </row>
        <row r="3991">
          <cell r="B3991" t="str">
            <v>W4726</v>
          </cell>
          <cell r="C3991" t="str">
            <v>Coalinga Middle-Coalinga Huron Unified School Dist - Coalinga Middle School - CHUSD - JB-9324395-00</v>
          </cell>
        </row>
        <row r="3992">
          <cell r="B3992" t="str">
            <v>W4727</v>
          </cell>
          <cell r="C3992" t="str">
            <v>Coalinga Huron Unified School District- JB-9324393 - Coalinga High School - CHUSD - JB-9324393</v>
          </cell>
        </row>
        <row r="3993">
          <cell r="B3993" t="str">
            <v>W4728</v>
          </cell>
          <cell r="C3993" t="str">
            <v>Box Canyon - Box Canyon Unit 2</v>
          </cell>
        </row>
        <row r="3994">
          <cell r="B3994" t="str">
            <v>W4728</v>
          </cell>
          <cell r="C3994" t="str">
            <v>Box Canyon - Box Canyon Unit 2</v>
          </cell>
        </row>
        <row r="3995">
          <cell r="B3995" t="str">
            <v>W4728</v>
          </cell>
          <cell r="C3995" t="str">
            <v>Box Canyon - Box Canyon Unit 2</v>
          </cell>
        </row>
        <row r="3996">
          <cell r="B3996" t="str">
            <v>W4730</v>
          </cell>
          <cell r="C3996" t="str">
            <v>US Bank National Association JB-917714-00 - US Bank National Association JB-917714-00</v>
          </cell>
        </row>
        <row r="3997">
          <cell r="B3997" t="str">
            <v>W4731</v>
          </cell>
          <cell r="C3997" t="str">
            <v>US BANCORP - JB-917713-00 - US Bank National Association - JB-917713-00</v>
          </cell>
        </row>
        <row r="3998">
          <cell r="B3998" t="str">
            <v>W4732</v>
          </cell>
          <cell r="C3998" t="str">
            <v>EPE NM047S - EPENMAGG1S NM047S</v>
          </cell>
        </row>
        <row r="3999">
          <cell r="B3999" t="str">
            <v>W4733</v>
          </cell>
          <cell r="C3999" t="str">
            <v>SJ G5 Bascon CC and Library - City of San Jose (JB-951426)</v>
          </cell>
        </row>
        <row r="4000">
          <cell r="B4000" t="str">
            <v>W4734</v>
          </cell>
          <cell r="C4000" t="str">
            <v>Barstow Unified School District-JB-923552-00 - Crestlline Elementary BUSD - JB-923552-00</v>
          </cell>
        </row>
        <row r="4001">
          <cell r="B4001" t="str">
            <v>W4736</v>
          </cell>
          <cell r="C4001" t="str">
            <v>Rite-Aid - Lancaster JB-9352376) - Rite-Aid - Lancaster JB-9352376)</v>
          </cell>
        </row>
        <row r="4002">
          <cell r="B4002" t="str">
            <v>W4737</v>
          </cell>
          <cell r="C4002" t="str">
            <v>PGE-SPO-G57 - PGE-SPO-G57</v>
          </cell>
        </row>
        <row r="4003">
          <cell r="B4003" t="str">
            <v>W4738</v>
          </cell>
          <cell r="C4003" t="str">
            <v>PGE-SPO-G58 - PGE-SPO-G58</v>
          </cell>
        </row>
        <row r="4004">
          <cell r="B4004" t="str">
            <v>W4741</v>
          </cell>
          <cell r="C4004" t="str">
            <v>Mastercraft 96.64kW Solar PV - FITS1020 - 7463 Varna</v>
          </cell>
        </row>
        <row r="4005">
          <cell r="B4005" t="str">
            <v>W4742</v>
          </cell>
          <cell r="C4005" t="str">
            <v>OSPV 2014</v>
          </cell>
        </row>
        <row r="4006">
          <cell r="B4006" t="str">
            <v>W4743</v>
          </cell>
          <cell r="C4006" t="str">
            <v>Lost Hills Utility District-JB-9324077-00 - Lost Hills Utility District McCombs Pump</v>
          </cell>
        </row>
        <row r="4007">
          <cell r="B4007" t="str">
            <v>W4744</v>
          </cell>
          <cell r="C4007" t="str">
            <v>Colorado Springs Solar Garden - CSSG - Colorado Springs Solar Garden LLC</v>
          </cell>
        </row>
        <row r="4008">
          <cell r="B4008" t="str">
            <v>W4745</v>
          </cell>
          <cell r="C4008" t="str">
            <v>Residential Solar PV Group 28</v>
          </cell>
        </row>
        <row r="4009">
          <cell r="B4009" t="str">
            <v>W4746</v>
          </cell>
          <cell r="C4009" t="str">
            <v>Residential Solar PV Group 29</v>
          </cell>
        </row>
        <row r="4010">
          <cell r="B4010" t="str">
            <v>W4747</v>
          </cell>
          <cell r="C4010" t="str">
            <v>Business Solar PV Group 6</v>
          </cell>
        </row>
        <row r="4011">
          <cell r="B4011" t="str">
            <v>W4748</v>
          </cell>
          <cell r="C4011" t="str">
            <v>US Bank National Association JB-9261306 - US Bank National Association - Mission Veijo</v>
          </cell>
        </row>
        <row r="4012">
          <cell r="B4012" t="str">
            <v>W4749</v>
          </cell>
          <cell r="C4012" t="str">
            <v>Carousel Wind - Carousel Wind</v>
          </cell>
        </row>
        <row r="4013">
          <cell r="B4013" t="str">
            <v>W4750</v>
          </cell>
          <cell r="C4013" t="str">
            <v>US Bank National Association - Fullerton JB-928126 - US Bank National Association - Fullerton JB-928126</v>
          </cell>
        </row>
        <row r="4014">
          <cell r="B4014" t="str">
            <v>W4752</v>
          </cell>
          <cell r="C4014" t="str">
            <v>Morelos del Sol - Morelos del Sol</v>
          </cell>
        </row>
        <row r="4015">
          <cell r="B4015" t="str">
            <v>W4753</v>
          </cell>
          <cell r="C4015" t="str">
            <v>Roosevelt Wind Project, LLC - Roosevelt Wind Project, LLC</v>
          </cell>
        </row>
        <row r="4016">
          <cell r="B4016" t="str">
            <v>W4754</v>
          </cell>
          <cell r="C4016" t="str">
            <v>Milo Wind Project, LLC - Milo Wind Project, LLC</v>
          </cell>
        </row>
        <row r="4017">
          <cell r="B4017" t="str">
            <v>W4755</v>
          </cell>
          <cell r="C4017" t="str">
            <v>Flathead Solar Utility Network - Station One</v>
          </cell>
        </row>
        <row r="4018">
          <cell r="B4018" t="str">
            <v>W4756</v>
          </cell>
          <cell r="C4018" t="str">
            <v>M &amp; S Canyon Commons Ltd (9451866) - Madison OFC Canyon Commons JB-9451866</v>
          </cell>
        </row>
        <row r="4019">
          <cell r="B4019" t="str">
            <v>W4757</v>
          </cell>
          <cell r="C4019" t="str">
            <v>Boulder Community Solar - Boulder Community Solar</v>
          </cell>
        </row>
        <row r="4020">
          <cell r="B4020" t="str">
            <v>W4758</v>
          </cell>
          <cell r="C4020" t="str">
            <v>Adelanto Solar, LLC - Adelanto Solar, LLC</v>
          </cell>
        </row>
        <row r="4021">
          <cell r="B4021" t="str">
            <v>W4759</v>
          </cell>
          <cell r="C4021" t="str">
            <v>Simi Valley USD 2 - Royal HS (JB-930458) - Simi Valley USD 2 - Royal HS (JB-930458)</v>
          </cell>
        </row>
        <row r="4022">
          <cell r="B4022" t="str">
            <v>W4760</v>
          </cell>
          <cell r="C4022" t="str">
            <v>Sirius Solar 10 - Sirius Solar 10 - Ph I</v>
          </cell>
        </row>
        <row r="4023">
          <cell r="B4023" t="str">
            <v>W4761</v>
          </cell>
          <cell r="C4023" t="str">
            <v>Simi Valley Unified School District-JB-930460-00 - Simi Valley USD 2 Santa Susana-JB-930460-00</v>
          </cell>
        </row>
        <row r="4024">
          <cell r="B4024" t="str">
            <v>W4762</v>
          </cell>
          <cell r="C4024" t="str">
            <v>Simi Valley Unified School Dist-Justin ES - Simi Valley USD Justin Elementary School-JB-930452</v>
          </cell>
        </row>
        <row r="4025">
          <cell r="B4025" t="str">
            <v>W4763</v>
          </cell>
          <cell r="C4025" t="str">
            <v>McCoy Solar, LLC - Genesis McCoy Solar Energy Center, Block 4</v>
          </cell>
        </row>
        <row r="4026">
          <cell r="B4026" t="str">
            <v>W4764</v>
          </cell>
          <cell r="C4026" t="str">
            <v>San Gorgonio East - San Gorgonio East</v>
          </cell>
        </row>
        <row r="4027">
          <cell r="B4027" t="str">
            <v>W4766</v>
          </cell>
          <cell r="C4027" t="str">
            <v>Mountain View High School - Phase 2 - MVHS Roof Mount PV System - Phase 2</v>
          </cell>
        </row>
        <row r="4028">
          <cell r="B4028" t="str">
            <v>W4767</v>
          </cell>
          <cell r="C4028" t="str">
            <v>Los Altos High School - Phase 2 - LAHS Roof Mount PV System - Phase 2</v>
          </cell>
        </row>
        <row r="4029">
          <cell r="B4029" t="str">
            <v>W4768</v>
          </cell>
          <cell r="C4029" t="str">
            <v>Residential Solar PV Group 30</v>
          </cell>
        </row>
        <row r="4030">
          <cell r="B4030" t="str">
            <v>W4769</v>
          </cell>
          <cell r="C4030" t="str">
            <v>SPV_AGG - SPV Agg 0_10_025_09</v>
          </cell>
        </row>
        <row r="4031">
          <cell r="B4031" t="str">
            <v>W4770</v>
          </cell>
          <cell r="C4031" t="str">
            <v>Residential Solar PV Group 31</v>
          </cell>
        </row>
        <row r="4032">
          <cell r="B4032" t="str">
            <v>W4771</v>
          </cell>
          <cell r="C4032" t="str">
            <v>LPV_AGG - LPV Agg 10_100_025_01</v>
          </cell>
        </row>
        <row r="4033">
          <cell r="B4033" t="str">
            <v>W4772</v>
          </cell>
          <cell r="C4033" t="str">
            <v>LPV_AGG - LPV Agg 10_100_045_03</v>
          </cell>
        </row>
        <row r="4034">
          <cell r="B4034" t="str">
            <v>W4773</v>
          </cell>
          <cell r="C4034" t="str">
            <v>SPV_AGG - SPV Agg 0_10_035_10</v>
          </cell>
        </row>
        <row r="4035">
          <cell r="B4035" t="str">
            <v>W4774</v>
          </cell>
          <cell r="C4035" t="str">
            <v>Residential Solar PV Group 32</v>
          </cell>
        </row>
        <row r="4036">
          <cell r="B4036" t="str">
            <v>W4775</v>
          </cell>
          <cell r="C4036" t="str">
            <v>City of San Jose Maybury Service Yard JB-951557 - City of San Jose Maybury Service Yard JB-951557</v>
          </cell>
        </row>
        <row r="4037">
          <cell r="B4037" t="str">
            <v>W4776</v>
          </cell>
          <cell r="C4037" t="str">
            <v>Castor Solar - Castor Solar</v>
          </cell>
        </row>
        <row r="4038">
          <cell r="B4038" t="str">
            <v>W4777</v>
          </cell>
          <cell r="C4038" t="str">
            <v>Peacock Solar 2 - Peacock Solar 2</v>
          </cell>
        </row>
        <row r="4039">
          <cell r="B4039" t="str">
            <v>W4778</v>
          </cell>
          <cell r="C4039" t="str">
            <v>Calipatria Solar Farm I - Calipatria Solar Farm I</v>
          </cell>
        </row>
        <row r="4040">
          <cell r="B4040" t="str">
            <v>W4780</v>
          </cell>
          <cell r="C4040" t="str">
            <v>67RK 8ME, LLC - Redcrest Solar Farm</v>
          </cell>
        </row>
        <row r="4041">
          <cell r="B4041" t="str">
            <v>W4781</v>
          </cell>
          <cell r="C4041" t="str">
            <v>JM439-003-S - JM439-003-S</v>
          </cell>
        </row>
        <row r="4042">
          <cell r="B4042" t="str">
            <v>W4782</v>
          </cell>
          <cell r="C4042" t="str">
            <v>KCEC-7-R-S</v>
          </cell>
        </row>
        <row r="4043">
          <cell r="B4043" t="str">
            <v>W4783</v>
          </cell>
          <cell r="C4043" t="str">
            <v>City of San Jose Berryessa New Library JB-951449 - City of San Jose Berryessa New Library JB-951449</v>
          </cell>
        </row>
        <row r="4044">
          <cell r="B4044" t="str">
            <v>W4784</v>
          </cell>
          <cell r="C4044" t="str">
            <v>Simi Valley Unified School Dist Crestview JB930447 - Simi Valley USD Crestview Elementary JB-930447</v>
          </cell>
        </row>
        <row r="4045">
          <cell r="B4045" t="str">
            <v>W4785</v>
          </cell>
          <cell r="C4045" t="str">
            <v>Lakeport Unified School Dist Terrace JB-954369 - Lakeport USD Terrace School - Upper JB-954369</v>
          </cell>
        </row>
        <row r="4046">
          <cell r="B4046" t="str">
            <v>W4786</v>
          </cell>
          <cell r="C4046" t="str">
            <v>Golden West Power Partners - Golden West Power Partners</v>
          </cell>
        </row>
        <row r="4047">
          <cell r="B4047" t="str">
            <v>W4787</v>
          </cell>
          <cell r="C4047" t="str">
            <v>Steel Bridge - Steel Bridge</v>
          </cell>
        </row>
        <row r="4048">
          <cell r="B4048" t="str">
            <v>W4788</v>
          </cell>
          <cell r="C4048" t="str">
            <v>SB1_2015G5Solar - SB1_2015G5</v>
          </cell>
        </row>
        <row r="4049">
          <cell r="B4049" t="str">
            <v>W4794</v>
          </cell>
          <cell r="C4049" t="str">
            <v>Kingbird Solar A - Kingbird A</v>
          </cell>
        </row>
        <row r="4050">
          <cell r="B4050" t="str">
            <v>W4795</v>
          </cell>
          <cell r="C4050" t="str">
            <v>Kingbird Solar B - Kingbird B</v>
          </cell>
        </row>
        <row r="4051">
          <cell r="B4051" t="str">
            <v>W4796</v>
          </cell>
          <cell r="C4051" t="str">
            <v>City of Waterford - City of Waterford</v>
          </cell>
        </row>
        <row r="4052">
          <cell r="B4052" t="str">
            <v>W4797</v>
          </cell>
          <cell r="C4052" t="str">
            <v>Nellis AFB Solar Array II - Nellis Solar II A</v>
          </cell>
        </row>
        <row r="4053">
          <cell r="B4053" t="str">
            <v>W4798</v>
          </cell>
          <cell r="C4053" t="str">
            <v>Nellis AFB Solar Array II - Nellis Solar II B</v>
          </cell>
        </row>
        <row r="4054">
          <cell r="B4054" t="str">
            <v>W4799</v>
          </cell>
          <cell r="C4054" t="str">
            <v>Nellis AFB Solar Array II - Nellis Solar II C</v>
          </cell>
        </row>
        <row r="4055">
          <cell r="B4055" t="str">
            <v>W4800</v>
          </cell>
          <cell r="C4055" t="str">
            <v>Golden Hills A - Golden Hills A</v>
          </cell>
        </row>
        <row r="4056">
          <cell r="B4056" t="str">
            <v>W4801</v>
          </cell>
          <cell r="C4056" t="str">
            <v>Golden Hills B - Golden Hills B</v>
          </cell>
        </row>
        <row r="4057">
          <cell r="B4057" t="str">
            <v>W4803</v>
          </cell>
          <cell r="C4057" t="str">
            <v>MM Lopez Energy - FiTS1029 - 11950 Lopez Canyon Road</v>
          </cell>
        </row>
        <row r="4058">
          <cell r="B4058" t="str">
            <v>W4804</v>
          </cell>
          <cell r="C4058" t="str">
            <v>SunE Solar XVI Lessor, LLC - SunE - Pico Rivera</v>
          </cell>
        </row>
        <row r="4059">
          <cell r="B4059" t="str">
            <v>W4805</v>
          </cell>
          <cell r="C4059" t="str">
            <v>LPV_AGG - LPV Agg 10_100_03_01</v>
          </cell>
        </row>
        <row r="4060">
          <cell r="B4060" t="str">
            <v>W4806</v>
          </cell>
          <cell r="C4060" t="str">
            <v>EPE NM048S - EPENMAGG1S NM048S</v>
          </cell>
        </row>
        <row r="4061">
          <cell r="B4061" t="str">
            <v>W4811</v>
          </cell>
          <cell r="C4061" t="str">
            <v>Sierra Solar Greenworks - Sierra Solar Greenworks</v>
          </cell>
        </row>
        <row r="4062">
          <cell r="B4062" t="str">
            <v>W4812</v>
          </cell>
          <cell r="C4062" t="str">
            <v>RE Mustang - Mustang</v>
          </cell>
        </row>
        <row r="4063">
          <cell r="B4063" t="str">
            <v>W4814</v>
          </cell>
          <cell r="C4063" t="str">
            <v>RE Mustang 3 - Mustang 3</v>
          </cell>
        </row>
        <row r="4064">
          <cell r="B4064" t="str">
            <v>W4816</v>
          </cell>
          <cell r="C4064" t="str">
            <v>RE Mustang 4 - Mustang 4</v>
          </cell>
        </row>
        <row r="4065">
          <cell r="B4065" t="str">
            <v>W4818</v>
          </cell>
          <cell r="C4065" t="str">
            <v>Regency Centers Petaluma CA 2015-TJ Maxx - Regency Centers Petaluma CA 2015-TJ Maxx</v>
          </cell>
        </row>
        <row r="4066">
          <cell r="B4066" t="str">
            <v>W4819</v>
          </cell>
          <cell r="C4066" t="str">
            <v>Regency Centers Dublin CA 2015-HomeGoods - Regency Centers Dublin CA 2015-HomeGoods</v>
          </cell>
        </row>
        <row r="4067">
          <cell r="B4067" t="str">
            <v>W4821</v>
          </cell>
          <cell r="C4067" t="str">
            <v>PGE-SPO-G59 - PGE-SPO-G59</v>
          </cell>
        </row>
        <row r="4068">
          <cell r="B4068" t="str">
            <v>W4822</v>
          </cell>
          <cell r="C4068" t="str">
            <v>Morgan Lancaster I, LLC - Morgan Lancaster I</v>
          </cell>
        </row>
        <row r="4069">
          <cell r="B4069" t="str">
            <v>W4823</v>
          </cell>
          <cell r="C4069" t="str">
            <v>UC Berkeley - MLK Student Union - UC Berkeley - MLK Student Union</v>
          </cell>
        </row>
        <row r="4070">
          <cell r="B4070" t="str">
            <v>W4824</v>
          </cell>
          <cell r="C4070" t="str">
            <v>UC Berkeley - Eshleman Hall - UC Berkeley - Eshleman Hall</v>
          </cell>
        </row>
        <row r="4071">
          <cell r="B4071" t="str">
            <v>W4825</v>
          </cell>
          <cell r="C4071" t="str">
            <v>Solar Star California XIII, LLC - Quinto Solar Project</v>
          </cell>
        </row>
        <row r="4072">
          <cell r="B4072" t="str">
            <v>W4826</v>
          </cell>
          <cell r="C4072" t="str">
            <v>McCoy Solar, LLC - Genesis McCoy Solar Energy Center, Block 5</v>
          </cell>
        </row>
        <row r="4073">
          <cell r="B4073" t="str">
            <v>W4827</v>
          </cell>
          <cell r="C4073" t="str">
            <v>McCoy Solar, LLC - Genesis McCoy Solar Energy Center, Block 6</v>
          </cell>
        </row>
        <row r="4074">
          <cell r="B4074" t="str">
            <v>W4828</v>
          </cell>
          <cell r="C4074" t="str">
            <v>CSolar IV West - ISEC West 3</v>
          </cell>
        </row>
        <row r="4075">
          <cell r="B4075" t="str">
            <v>W4829</v>
          </cell>
          <cell r="C4075" t="str">
            <v>Silver State Solar Power South, LLC - Silver State Solar Power South, Block 1</v>
          </cell>
        </row>
        <row r="4076">
          <cell r="B4076" t="str">
            <v>W4830</v>
          </cell>
          <cell r="C4076" t="str">
            <v>Raley's Distribution Center Ph. 2 - Raley's Distribution Center Ph. 2</v>
          </cell>
        </row>
        <row r="4077">
          <cell r="B4077" t="str">
            <v>W4831</v>
          </cell>
          <cell r="C4077" t="str">
            <v>LPV_AGG - LPV Agg 100_250_02_02</v>
          </cell>
        </row>
        <row r="4078">
          <cell r="B4078" t="str">
            <v>W4832</v>
          </cell>
          <cell r="C4078" t="str">
            <v>LPV_AGG - LPV Agg 10_100_035_02</v>
          </cell>
        </row>
        <row r="4079">
          <cell r="B4079" t="str">
            <v>W4833</v>
          </cell>
          <cell r="C4079" t="str">
            <v>EPE NM049S - EPENMAGG1S NM049S</v>
          </cell>
        </row>
        <row r="4080">
          <cell r="B4080" t="str">
            <v>W4834</v>
          </cell>
          <cell r="C4080" t="str">
            <v>California Water Service Company - Palos Verdes Station 37</v>
          </cell>
        </row>
        <row r="4081">
          <cell r="B4081" t="str">
            <v>W4835</v>
          </cell>
          <cell r="C4081" t="str">
            <v>Valley View - PVREA DG 1 - Valley View - PVREA DG Solar 1</v>
          </cell>
        </row>
        <row r="4082">
          <cell r="B4082" t="str">
            <v>W4836</v>
          </cell>
          <cell r="C4082" t="str">
            <v>Adera Solar, LLC - Adera Solar, LLC</v>
          </cell>
        </row>
        <row r="4083">
          <cell r="B4083" t="str">
            <v>W4837</v>
          </cell>
          <cell r="C4083" t="str">
            <v>Skylark - PVREA DG Solar 2 - Skylark - PVREA DG Solar 2</v>
          </cell>
        </row>
        <row r="4084">
          <cell r="B4084" t="str">
            <v>W4839</v>
          </cell>
          <cell r="C4084" t="str">
            <v>Lemoore 1 - Lemoore 1</v>
          </cell>
        </row>
        <row r="4085">
          <cell r="B4085" t="str">
            <v>W4840</v>
          </cell>
          <cell r="C4085" t="str">
            <v>Citizen Solar B, LLC - Citizen Solar B</v>
          </cell>
        </row>
        <row r="4086">
          <cell r="B4086" t="str">
            <v>W4841</v>
          </cell>
          <cell r="C4086" t="str">
            <v>Roadrunner Food Bank - Roadrunner Food Bank - 2M2C</v>
          </cell>
        </row>
        <row r="4087">
          <cell r="B4087" t="str">
            <v>W4842</v>
          </cell>
          <cell r="C4087" t="str">
            <v>EPE NM050S - EPENMAGG1S NM050S</v>
          </cell>
        </row>
        <row r="4088">
          <cell r="B4088" t="str">
            <v>W4843</v>
          </cell>
          <cell r="C4088" t="str">
            <v>EPE NM051S - EPENMAGG1S NM051S</v>
          </cell>
        </row>
        <row r="4089">
          <cell r="B4089" t="str">
            <v>W4844</v>
          </cell>
          <cell r="C4089" t="str">
            <v>CSolar IV West - ISEC West 4</v>
          </cell>
        </row>
        <row r="4090">
          <cell r="B4090" t="str">
            <v>W4845</v>
          </cell>
          <cell r="C4090" t="str">
            <v>Utah Red Hills Renewable Park - Utah Red Hills Renewable Park</v>
          </cell>
        </row>
        <row r="4091">
          <cell r="B4091" t="str">
            <v>W4846</v>
          </cell>
          <cell r="C4091" t="str">
            <v>Regency Centers Dublin CA 2015- Nordstrom Rack - Regency Centers Dublin CA 2015- Nordstrom Rack</v>
          </cell>
        </row>
        <row r="4092">
          <cell r="B4092" t="str">
            <v>W4847</v>
          </cell>
          <cell r="C4092" t="str">
            <v>Regency Centers Dublin CA 2015-Whole Foods - Regency Centers Dublin CA 2015-Whole Foods</v>
          </cell>
        </row>
        <row r="4093">
          <cell r="B4093" t="str">
            <v>W4848</v>
          </cell>
          <cell r="C4093" t="str">
            <v>Regency Centers Petaluma CA 2015-Dick's Sporting G - Regency Centers Petaluma CA 2015-Dick's Sporting G</v>
          </cell>
        </row>
        <row r="4094">
          <cell r="B4094" t="str">
            <v>W4849</v>
          </cell>
          <cell r="C4094" t="str">
            <v>Desert Stateline LLC - Stateline Solar, Block 1</v>
          </cell>
        </row>
        <row r="4095">
          <cell r="B4095" t="str">
            <v>W4850</v>
          </cell>
          <cell r="C4095" t="str">
            <v>Target - Sisk - Target - Sisk</v>
          </cell>
        </row>
        <row r="4096">
          <cell r="B4096" t="str">
            <v>W4851</v>
          </cell>
          <cell r="C4096" t="str">
            <v>Target - McHenry - Target - McHenry</v>
          </cell>
        </row>
        <row r="4097">
          <cell r="B4097" t="str">
            <v>W4852</v>
          </cell>
          <cell r="C4097" t="str">
            <v>Thousand Oaks Community Park - Thousand Oaks Carport Solar System</v>
          </cell>
        </row>
        <row r="4098">
          <cell r="B4098" t="str">
            <v>W4853</v>
          </cell>
          <cell r="C4098" t="str">
            <v>Conejo Creek South Park - Conejo Creek Carport Solar System</v>
          </cell>
        </row>
        <row r="4099">
          <cell r="B4099" t="str">
            <v>W4854</v>
          </cell>
          <cell r="C4099" t="str">
            <v>Dos Vientos Community Park - Dos Vientos Carport Solar System</v>
          </cell>
        </row>
        <row r="4100">
          <cell r="B4100" t="str">
            <v>W4855</v>
          </cell>
          <cell r="C4100" t="str">
            <v>Borchard Community Park - Borchard Carport Solar System</v>
          </cell>
        </row>
        <row r="4101">
          <cell r="B4101" t="str">
            <v>W4856</v>
          </cell>
          <cell r="C4101" t="str">
            <v>SPV_AGG - SPV Agg 0_10_025_10</v>
          </cell>
        </row>
        <row r="4102">
          <cell r="B4102" t="str">
            <v>W4857</v>
          </cell>
          <cell r="C4102" t="str">
            <v>SPV_AGG - SPV Agg 0_10_025_11</v>
          </cell>
        </row>
        <row r="4103">
          <cell r="B4103" t="str">
            <v>W4858</v>
          </cell>
          <cell r="C4103" t="str">
            <v>PAC OSIP WV 9</v>
          </cell>
        </row>
        <row r="4104">
          <cell r="B4104" t="str">
            <v>W4859</v>
          </cell>
          <cell r="C4104" t="str">
            <v>City Hall - City of Rancho Cucamonga - City Hall - City of Rancho Cucamonga</v>
          </cell>
        </row>
        <row r="4105">
          <cell r="B4105" t="str">
            <v>W4861</v>
          </cell>
          <cell r="C4105" t="str">
            <v>California PV Energy at Coolidge Elementary School - Coolidge ES-San Gabriel Unified School Dist-SGUSD</v>
          </cell>
        </row>
        <row r="4106">
          <cell r="B4106" t="str">
            <v>W4862</v>
          </cell>
          <cell r="C4106" t="str">
            <v>California PV Energy at Education Center - San Gabriel Unified School District - SGUSD</v>
          </cell>
        </row>
        <row r="4107">
          <cell r="B4107" t="str">
            <v>W4863</v>
          </cell>
          <cell r="C4107" t="str">
            <v>California PV Energy at Gabrielino High School - Gabrielino H-San Gabriel Unified School Dist-SGUSD</v>
          </cell>
        </row>
        <row r="4108">
          <cell r="B4108" t="str">
            <v>W4864</v>
          </cell>
          <cell r="C4108" t="str">
            <v>California PV Energy at Washington Elementary - Washington - San Gabriel Unified School Dist-SGUSD</v>
          </cell>
        </row>
        <row r="4109">
          <cell r="B4109" t="str">
            <v>W4865</v>
          </cell>
          <cell r="C4109" t="str">
            <v>Baker River Project - Lower Baker Unit 3</v>
          </cell>
        </row>
        <row r="4110">
          <cell r="B4110" t="str">
            <v>W4865</v>
          </cell>
          <cell r="C4110" t="str">
            <v>Baker River Project - Lower Baker Unit 3</v>
          </cell>
        </row>
        <row r="4111">
          <cell r="B4111" t="str">
            <v>W4865</v>
          </cell>
          <cell r="C4111" t="str">
            <v>Baker River Project - Lower Baker Unit 3</v>
          </cell>
        </row>
        <row r="4112">
          <cell r="B4112" t="str">
            <v>W4866</v>
          </cell>
          <cell r="C4112" t="str">
            <v>Snoqualmie Falls - Snoqualmie Falls Units 1-4</v>
          </cell>
        </row>
        <row r="4113">
          <cell r="B4113" t="str">
            <v>W4866</v>
          </cell>
          <cell r="C4113" t="str">
            <v>Snoqualmie Falls - Snoqualmie Falls Units 1-4</v>
          </cell>
        </row>
        <row r="4114">
          <cell r="B4114" t="str">
            <v>W4866</v>
          </cell>
          <cell r="C4114" t="str">
            <v>Snoqualmie Falls - Snoqualmie Falls Units 1-4</v>
          </cell>
        </row>
        <row r="4115">
          <cell r="B4115" t="str">
            <v>W4867</v>
          </cell>
          <cell r="C4115" t="str">
            <v>Potrero Hills Energy Producers - Potrero Hills Energy Producers, LLC</v>
          </cell>
        </row>
        <row r="4116">
          <cell r="B4116" t="str">
            <v>W4868</v>
          </cell>
          <cell r="C4116" t="str">
            <v>SEPV 18, LLC - SEPV 18</v>
          </cell>
        </row>
        <row r="4117">
          <cell r="B4117" t="str">
            <v>W4869</v>
          </cell>
          <cell r="C4117" t="str">
            <v>Durham Advanced Wastewater Treatment Facility - Durham Cogeneration</v>
          </cell>
        </row>
        <row r="4118">
          <cell r="B4118" t="str">
            <v>W4871</v>
          </cell>
          <cell r="C4118" t="str">
            <v>Bear Gulch Elementary - Central School District - California PV Energy</v>
          </cell>
        </row>
        <row r="4119">
          <cell r="B4119" t="str">
            <v>W4872</v>
          </cell>
          <cell r="C4119" t="str">
            <v>Coyote Canyon Elementary - Central School District - California PV Energy</v>
          </cell>
        </row>
        <row r="4120">
          <cell r="B4120" t="str">
            <v>W4873</v>
          </cell>
          <cell r="C4120" t="str">
            <v>Dona Merced Elementary North - Central School Dist - California PV Energy</v>
          </cell>
        </row>
        <row r="4121">
          <cell r="B4121" t="str">
            <v>W4874</v>
          </cell>
          <cell r="C4121" t="str">
            <v>Dona Merced Elementary South-Central School Dist - California PV Energy</v>
          </cell>
        </row>
        <row r="4122">
          <cell r="B4122" t="str">
            <v>W4875</v>
          </cell>
          <cell r="C4122" t="str">
            <v>Valle Vista Elementary - Central School District - California PV Energy</v>
          </cell>
        </row>
        <row r="4123">
          <cell r="B4123" t="str">
            <v>W4876</v>
          </cell>
          <cell r="C4123" t="str">
            <v>Silver State Solar Power South, Block 2 and 3 - Silver State Solar Power South, Block 2 and 3</v>
          </cell>
        </row>
        <row r="4124">
          <cell r="B4124" t="str">
            <v>W4878</v>
          </cell>
          <cell r="C4124" t="str">
            <v>Silver State Solar Power South, LLC - Silver State Solar Power South, Block 4</v>
          </cell>
        </row>
        <row r="4125">
          <cell r="B4125" t="str">
            <v>W4879</v>
          </cell>
          <cell r="C4125" t="str">
            <v>McCoy Solar, LLC - Genesis McCoy Solar Energy Center, Block 7</v>
          </cell>
        </row>
        <row r="4126">
          <cell r="B4126" t="str">
            <v>W4880</v>
          </cell>
          <cell r="C4126" t="str">
            <v>Blythe Solar 110, LLC - BLY110-B01 Block 1</v>
          </cell>
        </row>
        <row r="4127">
          <cell r="B4127" t="str">
            <v>W4881</v>
          </cell>
          <cell r="C4127" t="str">
            <v>Desert Stateline LLC - Stateline Solar, Block 2</v>
          </cell>
        </row>
        <row r="4128">
          <cell r="B4128" t="str">
            <v>W4882</v>
          </cell>
          <cell r="C4128" t="str">
            <v>Desert Stateline LLC - Stateline Solar, Block 3</v>
          </cell>
        </row>
        <row r="4129">
          <cell r="B4129" t="str">
            <v>W4883</v>
          </cell>
          <cell r="C4129" t="str">
            <v>Geothermal 1_Unit 1 &amp; 2 Onsite Load - Geothermal 1 - OSL</v>
          </cell>
        </row>
        <row r="4130">
          <cell r="B4130" t="str">
            <v>W4884</v>
          </cell>
          <cell r="C4130" t="str">
            <v>SPV_AGG - SPV Agg 0_10_025_12</v>
          </cell>
        </row>
        <row r="4131">
          <cell r="B4131" t="str">
            <v>W4885</v>
          </cell>
          <cell r="C4131" t="str">
            <v>Port LA Solar FIT Project - FITS1046 - 112 East 22nd Street</v>
          </cell>
        </row>
        <row r="4132">
          <cell r="B4132" t="str">
            <v>W4886</v>
          </cell>
          <cell r="C4132" t="str">
            <v>Coram Energy LLC (4.5MW) - Coram Energy LLC (4.5MW)</v>
          </cell>
        </row>
        <row r="4133">
          <cell r="B4133" t="str">
            <v>W4887</v>
          </cell>
          <cell r="C4133" t="str">
            <v>Mason County PUD 3-Johns Pr Bldg D Solar Project - Johns Pr Bldg D Solar Project</v>
          </cell>
        </row>
        <row r="4134">
          <cell r="B4134" t="str">
            <v>W4888</v>
          </cell>
          <cell r="C4134" t="str">
            <v>Downtown High School-SFUSD - Downtown HS-San Francisco Unified School District</v>
          </cell>
        </row>
        <row r="4135">
          <cell r="B4135" t="str">
            <v>W4889</v>
          </cell>
          <cell r="C4135" t="str">
            <v>Thurgood Marshall HS-San Francisco Unified School - Thurgood Marshall High School-SFUSD</v>
          </cell>
        </row>
        <row r="4136">
          <cell r="B4136" t="str">
            <v>W4890</v>
          </cell>
          <cell r="C4136" t="str">
            <v>Santolina Solar Energy Center - Santolina Solar Energy Center</v>
          </cell>
        </row>
        <row r="4137">
          <cell r="B4137" t="str">
            <v>W4891</v>
          </cell>
          <cell r="C4137" t="str">
            <v>Rio Communities Solar Energy Center - Rio Communities Solar Energy Center</v>
          </cell>
        </row>
        <row r="4138">
          <cell r="B4138" t="str">
            <v>W4892</v>
          </cell>
          <cell r="C4138" t="str">
            <v>South Valley Solar Energy Center - South Valley Solar Energy Center</v>
          </cell>
        </row>
        <row r="4139">
          <cell r="B4139" t="str">
            <v>W4893</v>
          </cell>
          <cell r="C4139" t="str">
            <v>Santa Fe Solar Energy Center - Santa Fe Solar Energy Center</v>
          </cell>
        </row>
        <row r="4140">
          <cell r="B4140" t="str">
            <v>W4894</v>
          </cell>
          <cell r="C4140" t="str">
            <v>Silicon Valley Clean Water - CGN1 and 2</v>
          </cell>
        </row>
        <row r="4141">
          <cell r="B4141" t="str">
            <v>W4894</v>
          </cell>
          <cell r="C4141" t="str">
            <v>Silicon Valley Clean Water - CGN1 and 2</v>
          </cell>
        </row>
        <row r="4142">
          <cell r="B4142" t="str">
            <v>W4896</v>
          </cell>
          <cell r="C4142" t="str">
            <v>Cesar Chavez Elementary School SFUSD - Cesar Chavez Elementary School SFUSD</v>
          </cell>
        </row>
        <row r="4143">
          <cell r="B4143" t="str">
            <v>W4897</v>
          </cell>
          <cell r="C4143" t="str">
            <v>Coram Tehachapi, L.P. - Coram Tehachapi, L.P.</v>
          </cell>
        </row>
        <row r="4144">
          <cell r="B4144" t="str">
            <v>W4898</v>
          </cell>
          <cell r="C4144" t="str">
            <v>RE Tranquillity - Tranquillity</v>
          </cell>
        </row>
        <row r="4145">
          <cell r="B4145" t="str">
            <v>W4899</v>
          </cell>
          <cell r="C4145" t="str">
            <v>Cortez Elementary School - Pomona USD - California PV-Cortez Elementary School-Pomona USD</v>
          </cell>
        </row>
        <row r="4146">
          <cell r="B4146" t="str">
            <v>W4900</v>
          </cell>
          <cell r="C4146" t="str">
            <v>Diamond Ranch High School-Pomona USD - California PV-Diamond Ranch High School-Pomona USD</v>
          </cell>
        </row>
        <row r="4147">
          <cell r="B4147" t="str">
            <v>W4901</v>
          </cell>
          <cell r="C4147" t="str">
            <v>Bowerman Power - Bowerman 1 and 2</v>
          </cell>
        </row>
        <row r="4148">
          <cell r="B4148" t="str">
            <v>W4903</v>
          </cell>
          <cell r="C4148" t="str">
            <v>Marin Carport - Buck Institute - Marin Carport - Buck Institute</v>
          </cell>
        </row>
        <row r="4149">
          <cell r="B4149" t="str">
            <v>W4904</v>
          </cell>
          <cell r="C4149" t="str">
            <v>KP Fontana Medical Center - KP Fontana Medical Center</v>
          </cell>
        </row>
        <row r="4150">
          <cell r="B4150" t="str">
            <v>W4909</v>
          </cell>
          <cell r="C4150" t="str">
            <v>Latigo Wind Park - Latigo Wind Park</v>
          </cell>
        </row>
        <row r="4151">
          <cell r="B4151" t="str">
            <v>W4910</v>
          </cell>
          <cell r="C4151" t="str">
            <v>PAC OSIP PO 3</v>
          </cell>
        </row>
        <row r="4152">
          <cell r="B4152" t="str">
            <v>W4911</v>
          </cell>
          <cell r="C4152" t="str">
            <v>CED Corcoran Solar 3, LLC - CED Corcoran Solar 3</v>
          </cell>
        </row>
        <row r="4153">
          <cell r="B4153" t="str">
            <v>W4912</v>
          </cell>
          <cell r="C4153" t="str">
            <v>McKinley ES-San Gabriel Unified School Dist-SGUSD - California PV-McKinley Elementary School-SGUSD</v>
          </cell>
        </row>
        <row r="4154">
          <cell r="B4154" t="str">
            <v>W4913</v>
          </cell>
          <cell r="C4154" t="str">
            <v>Wilson ES-San Gabriel Unified School Dist-SGUSD - California PV-Wilson Elementary School-SGUSD</v>
          </cell>
        </row>
        <row r="4155">
          <cell r="B4155" t="str">
            <v>W4914</v>
          </cell>
          <cell r="C4155" t="str">
            <v>Desert Stateline LLC - Stateline Solar, Block 4</v>
          </cell>
        </row>
        <row r="4156">
          <cell r="B4156" t="str">
            <v>W4916</v>
          </cell>
          <cell r="C4156" t="str">
            <v>EUI Management PH, Inc. - Windpark Unlimited 2</v>
          </cell>
        </row>
        <row r="4157">
          <cell r="B4157" t="str">
            <v>W4917</v>
          </cell>
          <cell r="C4157" t="str">
            <v>Baker River Project - Lower Baker Unit 4</v>
          </cell>
        </row>
        <row r="4158">
          <cell r="B4158" t="str">
            <v>W4917</v>
          </cell>
          <cell r="C4158" t="str">
            <v>Baker River Project - Lower Baker Unit 4</v>
          </cell>
        </row>
        <row r="4159">
          <cell r="B4159" t="str">
            <v>W4917</v>
          </cell>
          <cell r="C4159" t="str">
            <v>Baker River Project - Lower Baker Unit 4</v>
          </cell>
        </row>
        <row r="4160">
          <cell r="B4160" t="str">
            <v>W4918</v>
          </cell>
          <cell r="C4160" t="str">
            <v>Snoqualmie Falls - Snoqualmie Falls Unit 7</v>
          </cell>
        </row>
        <row r="4161">
          <cell r="B4161" t="str">
            <v>W4918</v>
          </cell>
          <cell r="C4161" t="str">
            <v>Snoqualmie Falls - Snoqualmie Falls Unit 7</v>
          </cell>
        </row>
        <row r="4162">
          <cell r="B4162" t="str">
            <v>W4918</v>
          </cell>
          <cell r="C4162" t="str">
            <v>Snoqualmie Falls - Snoqualmie Falls Unit 7</v>
          </cell>
        </row>
        <row r="4163">
          <cell r="B4163" t="str">
            <v>W4919</v>
          </cell>
          <cell r="C4163" t="str">
            <v>Snoqualmie Falls - Snoqualmie Falls Unit 5</v>
          </cell>
        </row>
        <row r="4164">
          <cell r="B4164" t="str">
            <v>W4919</v>
          </cell>
          <cell r="C4164" t="str">
            <v>Snoqualmie Falls - Snoqualmie Falls Unit 5</v>
          </cell>
        </row>
        <row r="4165">
          <cell r="B4165" t="str">
            <v>W4919</v>
          </cell>
          <cell r="C4165" t="str">
            <v>Snoqualmie Falls - Snoqualmie Falls Unit 5</v>
          </cell>
        </row>
        <row r="4166">
          <cell r="B4166" t="str">
            <v>W4920</v>
          </cell>
          <cell r="C4166" t="str">
            <v>Snoqualmie Falls - Snoqualmie Falls Unit 6</v>
          </cell>
        </row>
        <row r="4167">
          <cell r="B4167" t="str">
            <v>W4920</v>
          </cell>
          <cell r="C4167" t="str">
            <v>Snoqualmie Falls - Snoqualmie Falls Unit 6</v>
          </cell>
        </row>
        <row r="4168">
          <cell r="B4168" t="str">
            <v>W4920</v>
          </cell>
          <cell r="C4168" t="str">
            <v>Snoqualmie Falls - Snoqualmie Falls Unit 6</v>
          </cell>
        </row>
        <row r="4169">
          <cell r="B4169" t="str">
            <v>W4921</v>
          </cell>
          <cell r="C4169" t="str">
            <v>1425-12360 Foothill Blvd - FITS1041 - 12360 FOOTHILL BL</v>
          </cell>
        </row>
        <row r="4170">
          <cell r="B4170" t="str">
            <v>W4922</v>
          </cell>
          <cell r="C4170" t="str">
            <v>1254-10261 Glenoaks Blvd - FITS1039 - 10261 Glenoaks Blvd</v>
          </cell>
        </row>
        <row r="4171">
          <cell r="B4171" t="str">
            <v>W4923</v>
          </cell>
          <cell r="C4171" t="str">
            <v>1122-11423 Vanowen - FITS1042 - 11423 Vanowen St</v>
          </cell>
        </row>
        <row r="4172">
          <cell r="B4172" t="str">
            <v>W4924</v>
          </cell>
          <cell r="C4172" t="str">
            <v>California PV Energy-Rancho Cucamonga High School - Chaffey Joint UHS Dist-Rancho Cucamonga HS-Ph.2</v>
          </cell>
        </row>
        <row r="4173">
          <cell r="B4173" t="str">
            <v>W4925</v>
          </cell>
          <cell r="C4173" t="str">
            <v>California PV Energy-Ontario High School Ph.2 - Chaffey Joint Union HS District - Ontario HS Ph.2</v>
          </cell>
        </row>
        <row r="4174">
          <cell r="B4174" t="str">
            <v>W4926</v>
          </cell>
          <cell r="C4174" t="str">
            <v>DG Solar Lessee II, LLC - E Philadelphia - DG Solar Lessee II, LLC - E Philadelphia</v>
          </cell>
        </row>
        <row r="4175">
          <cell r="B4175" t="str">
            <v>W4928</v>
          </cell>
          <cell r="C4175" t="str">
            <v>Westside Solar WSP-PV1 - Westside Solar Power PV1</v>
          </cell>
        </row>
        <row r="4176">
          <cell r="B4176" t="str">
            <v>W4929</v>
          </cell>
          <cell r="C4176" t="str">
            <v>RE Cinco-Barren Ridge - Cinco-Barren Ridge</v>
          </cell>
        </row>
        <row r="4177">
          <cell r="B4177" t="str">
            <v>W4930</v>
          </cell>
          <cell r="C4177" t="str">
            <v>RE Astoria 1 - RE Astoria 1</v>
          </cell>
        </row>
        <row r="4178">
          <cell r="B4178" t="str">
            <v>W4931</v>
          </cell>
          <cell r="C4178" t="str">
            <v>RE Astoria 2 - Astoria 2</v>
          </cell>
        </row>
        <row r="4179">
          <cell r="B4179" t="str">
            <v>W4932</v>
          </cell>
          <cell r="C4179" t="str">
            <v>San Francisco City Hall - San Francisco City Hall</v>
          </cell>
        </row>
        <row r="4180">
          <cell r="B4180" t="str">
            <v>W4933</v>
          </cell>
          <cell r="C4180" t="str">
            <v>San Francisco Public Utilities Commission - HQ - 525 Golden Gate - Headquarters</v>
          </cell>
        </row>
        <row r="4181">
          <cell r="B4181" t="str">
            <v>W4934</v>
          </cell>
          <cell r="C4181" t="str">
            <v>Little Rock - Pham Solar, LLC - Little Rock - Pham Solar, LLC</v>
          </cell>
        </row>
        <row r="4182">
          <cell r="B4182" t="str">
            <v>W4935</v>
          </cell>
          <cell r="C4182" t="str">
            <v>McCoy Solar, LLC - Genesis McCoy Solar Energy Center, Block 1</v>
          </cell>
        </row>
        <row r="4183">
          <cell r="B4183" t="str">
            <v>W4936</v>
          </cell>
          <cell r="C4183" t="str">
            <v>McCoy Solar, LLC - Genesis McCoy Solar Energy Center, Block 2</v>
          </cell>
        </row>
        <row r="4184">
          <cell r="B4184" t="str">
            <v>W4937</v>
          </cell>
          <cell r="C4184" t="str">
            <v>BNSF - Burlington Northern Sante Fe - BNSF (Austin Rd.) (JB-952295-00)</v>
          </cell>
        </row>
        <row r="4185">
          <cell r="B4185" t="str">
            <v>W4938</v>
          </cell>
          <cell r="C4185" t="str">
            <v>Enterprise Solar, LLC - Enterprise Solar, LLC</v>
          </cell>
        </row>
        <row r="4186">
          <cell r="B4186" t="str">
            <v>W4939</v>
          </cell>
          <cell r="C4186" t="str">
            <v>Escalante Solar I, LLC - Escalante Solar I, LLC</v>
          </cell>
        </row>
        <row r="4187">
          <cell r="B4187" t="str">
            <v>W4940</v>
          </cell>
          <cell r="C4187" t="str">
            <v>Escalante Solar II, LLC - Escalante Solar II, LLC</v>
          </cell>
        </row>
        <row r="4188">
          <cell r="B4188" t="str">
            <v>W4941</v>
          </cell>
          <cell r="C4188" t="str">
            <v>Escalante Solar III, LLC - Escalante Solar III, LLC</v>
          </cell>
        </row>
        <row r="4189">
          <cell r="B4189" t="str">
            <v>W4942</v>
          </cell>
          <cell r="C4189" t="str">
            <v>Granite Mountain Solar East, LLC - Granite Mountain Solar East, LLC</v>
          </cell>
        </row>
        <row r="4190">
          <cell r="B4190" t="str">
            <v>W4943</v>
          </cell>
          <cell r="C4190" t="str">
            <v>Granite Mountain Solar West, LLC - Granite Mountain Solar West, LLC</v>
          </cell>
        </row>
        <row r="4191">
          <cell r="B4191" t="str">
            <v>W4944</v>
          </cell>
          <cell r="C4191" t="str">
            <v>Iron Springs Solar, LLC - Iron Springs Solar, LLC</v>
          </cell>
        </row>
        <row r="4192">
          <cell r="B4192" t="str">
            <v>W4945</v>
          </cell>
          <cell r="C4192" t="str">
            <v>City of McFarland-WWTP - Phase 1 (JB-9321941-00) - City of McFarland-WWTP - Phase 1 (JB-9321941-00)</v>
          </cell>
        </row>
        <row r="4193">
          <cell r="B4193" t="str">
            <v>W4946</v>
          </cell>
          <cell r="C4193" t="str">
            <v>Desert Stateline LLC - Stateline Solar, Block 5</v>
          </cell>
        </row>
        <row r="4194">
          <cell r="B4194" t="str">
            <v>W4947</v>
          </cell>
          <cell r="C4194" t="str">
            <v>Silver State Solar Power South, LLC - Silver State Solar Power South, Block 5</v>
          </cell>
        </row>
        <row r="4195">
          <cell r="B4195" t="str">
            <v>W4948</v>
          </cell>
          <cell r="C4195" t="str">
            <v>Lakeport USD Elementary School (JB-954367-00) - Lakeport USD Elementary School (JB-954367-00)</v>
          </cell>
        </row>
        <row r="4196">
          <cell r="B4196" t="str">
            <v>W4950</v>
          </cell>
          <cell r="C4196" t="str">
            <v>Lakeport USD Terrace School - Lower (JB-954368-00) - Lakeport USD Terrace School - Lower (JB-954368-00)</v>
          </cell>
        </row>
        <row r="4197">
          <cell r="B4197" t="str">
            <v>W4951</v>
          </cell>
          <cell r="C4197" t="str">
            <v>Woodland Joint USD-District Office (JB-9562557-00) - Woodland Joint USD-District Office (JB-9562557-00)</v>
          </cell>
        </row>
        <row r="4198">
          <cell r="B4198" t="str">
            <v>W4952</v>
          </cell>
          <cell r="C4198" t="str">
            <v>45-Mile Hydroelectric Power Plant - 45-Mile Hydroelectric Power Plant</v>
          </cell>
        </row>
        <row r="4199">
          <cell r="B4199" t="str">
            <v>W4953</v>
          </cell>
          <cell r="C4199" t="str">
            <v>Blythe Solar 110, LLC - BLY110-B02 Block 02</v>
          </cell>
        </row>
        <row r="4200">
          <cell r="B4200" t="str">
            <v>W4954</v>
          </cell>
          <cell r="C4200" t="str">
            <v>Blythe Solar 110, LLC - BLY110-B03 Block 03</v>
          </cell>
        </row>
        <row r="4201">
          <cell r="B4201" t="str">
            <v>W4955</v>
          </cell>
          <cell r="C4201" t="str">
            <v>Wal-Mart #4341 Truth or Consequences - Wal-Mart #4341 Truth or Consequences</v>
          </cell>
        </row>
        <row r="4202">
          <cell r="B4202" t="str">
            <v>W4956</v>
          </cell>
          <cell r="C4202" t="str">
            <v>LPV_AGG - 10_100_0339_01</v>
          </cell>
        </row>
        <row r="4203">
          <cell r="B4203" t="str">
            <v>W4957</v>
          </cell>
          <cell r="C4203" t="str">
            <v>Summer Solar - Summer Solar</v>
          </cell>
        </row>
        <row r="4204">
          <cell r="B4204" t="str">
            <v>W4959</v>
          </cell>
          <cell r="C4204" t="str">
            <v>Mesquite Solar 3, LLC - Mesquite Solar 3 (1)</v>
          </cell>
        </row>
        <row r="4205">
          <cell r="B4205" t="str">
            <v>W4960</v>
          </cell>
          <cell r="C4205" t="str">
            <v>San Gorgonio Altwind - San Gorgonio Altwind</v>
          </cell>
        </row>
        <row r="4206">
          <cell r="B4206" t="str">
            <v>W4961</v>
          </cell>
          <cell r="C4206" t="str">
            <v>EPE NM052S - EPENMAGG1S NM052S</v>
          </cell>
        </row>
        <row r="4207">
          <cell r="B4207" t="str">
            <v>W4962</v>
          </cell>
          <cell r="C4207" t="str">
            <v>Frontier Solar - Crow Creek Solar I</v>
          </cell>
        </row>
        <row r="4208">
          <cell r="B4208" t="str">
            <v>W4963</v>
          </cell>
          <cell r="C4208" t="str">
            <v>Klamath Falls - Ewauna Solar Phase 1 JB-976020-00 - Blue Basin Power</v>
          </cell>
        </row>
        <row r="4209">
          <cell r="B4209" t="str">
            <v>W4964</v>
          </cell>
          <cell r="C4209" t="str">
            <v>City of Brentwood RFP-WWTP (JB-94510908-00) - City of Brentwood RFP-WWTP (JB-94510908-00)</v>
          </cell>
        </row>
        <row r="4210">
          <cell r="B4210" t="str">
            <v>W4965</v>
          </cell>
          <cell r="C4210" t="str">
            <v>Desert Stateline LLC - Stateline Solar, Block 6</v>
          </cell>
        </row>
        <row r="4211">
          <cell r="B4211" t="str">
            <v>W4966</v>
          </cell>
          <cell r="C4211" t="str">
            <v>Silver State Solar Power South, LLC - Silver State Solar Power South, Block 6</v>
          </cell>
        </row>
        <row r="4212">
          <cell r="B4212" t="str">
            <v>W4967</v>
          </cell>
          <cell r="C4212" t="str">
            <v>Central School District - Cucamonga Middle School</v>
          </cell>
        </row>
        <row r="4213">
          <cell r="B4213" t="str">
            <v>W4968</v>
          </cell>
          <cell r="C4213" t="str">
            <v>Central School District - Ruth Musser Middle School CSD</v>
          </cell>
        </row>
        <row r="4214">
          <cell r="B4214" t="str">
            <v>W4969</v>
          </cell>
          <cell r="C4214" t="str">
            <v>California PV Energy - Jefferson MS N - Jefferson Middle School North SGUSD</v>
          </cell>
        </row>
        <row r="4215">
          <cell r="B4215" t="str">
            <v>W4970</v>
          </cell>
          <cell r="C4215" t="str">
            <v>California PV Energy - SGUSD - Roosevelt Elementary School - San Gabriel USD</v>
          </cell>
        </row>
        <row r="4216">
          <cell r="B4216" t="str">
            <v>W4971</v>
          </cell>
          <cell r="C4216" t="str">
            <v>City of Brentwood RFP- Police Dept(JB-94510909-00) - City of Brentwood RFP- Police Dept(JB-94510909-00)</v>
          </cell>
        </row>
        <row r="4217">
          <cell r="B4217" t="str">
            <v>W4972</v>
          </cell>
          <cell r="C4217" t="str">
            <v>California PV Energy - Jefferson MS S - Jefferson Middle School South SGUSD</v>
          </cell>
        </row>
        <row r="4218">
          <cell r="B4218" t="str">
            <v>W4973</v>
          </cell>
          <cell r="C4218" t="str">
            <v>G5 Seven Trees Community Center JB-951444-00 - G5 Seven Trees Community Center - City of San Jose</v>
          </cell>
        </row>
        <row r="4219">
          <cell r="B4219" t="str">
            <v>W4974</v>
          </cell>
          <cell r="C4219" t="str">
            <v>1160-2645 La Cienega Ave - FITS1043 - 2645 LA CIENEGA</v>
          </cell>
        </row>
        <row r="4220">
          <cell r="B4220" t="str">
            <v>W4975</v>
          </cell>
          <cell r="C4220" t="str">
            <v>Dorena Hydro LLC - Dorena Hydro - Francis and Kaplan</v>
          </cell>
        </row>
        <row r="4221">
          <cell r="B4221" t="str">
            <v>W4976</v>
          </cell>
          <cell r="C4221" t="str">
            <v>LA Bureau of Street Lighting - Solar</v>
          </cell>
        </row>
        <row r="4222">
          <cell r="B4222" t="str">
            <v>W4977</v>
          </cell>
          <cell r="C4222" t="str">
            <v>Rancho Seco Solar 1 - Rancho Seco Solar 1</v>
          </cell>
        </row>
        <row r="4223">
          <cell r="B4223" t="str">
            <v>W4978</v>
          </cell>
          <cell r="C4223" t="str">
            <v>Fresh Air Energy VIII - Fresh Air Energy VIII-Mesa Community Solar Garden</v>
          </cell>
        </row>
        <row r="4224">
          <cell r="B4224" t="str">
            <v>W4979</v>
          </cell>
          <cell r="C4224" t="str">
            <v>Fresh Air Energy VII - Fresh Air Energy VII-Sterling Community Garden</v>
          </cell>
        </row>
        <row r="4225">
          <cell r="B4225" t="str">
            <v>W4983</v>
          </cell>
          <cell r="C4225" t="str">
            <v>City of McFarland (JB-9323918-00) - City of McFarland-Garzoli Wells Phase II</v>
          </cell>
        </row>
        <row r="4226">
          <cell r="B4226" t="str">
            <v>W4984</v>
          </cell>
          <cell r="C4226" t="str">
            <v>Granby Hydro Project - Granby Hydro</v>
          </cell>
        </row>
        <row r="4227">
          <cell r="B4227" t="str">
            <v>W4985</v>
          </cell>
          <cell r="C4227" t="str">
            <v>Fort Lupton Solar Farm - Silicon Ranch - Fort Lupton Solar Farm - Silicon Ranch</v>
          </cell>
        </row>
        <row r="4228">
          <cell r="B4228" t="str">
            <v>W4986</v>
          </cell>
          <cell r="C4228" t="str">
            <v>Solar Express L</v>
          </cell>
        </row>
        <row r="4229">
          <cell r="B4229" t="str">
            <v>W4987</v>
          </cell>
          <cell r="C4229" t="str">
            <v>Solar Express M</v>
          </cell>
        </row>
        <row r="4230">
          <cell r="B4230" t="str">
            <v>W4988</v>
          </cell>
          <cell r="C4230" t="str">
            <v>Solar Express N</v>
          </cell>
        </row>
        <row r="4231">
          <cell r="B4231" t="str">
            <v>W4989</v>
          </cell>
          <cell r="C4231" t="str">
            <v>Solar Express O</v>
          </cell>
        </row>
        <row r="4232">
          <cell r="B4232" t="str">
            <v>W4990</v>
          </cell>
          <cell r="C4232" t="str">
            <v>Solar Express P</v>
          </cell>
        </row>
        <row r="4233">
          <cell r="B4233" t="str">
            <v>W4991</v>
          </cell>
          <cell r="C4233" t="str">
            <v>Solar Express Q</v>
          </cell>
        </row>
        <row r="4234">
          <cell r="B4234" t="str">
            <v>W4992</v>
          </cell>
          <cell r="C4234" t="str">
            <v>Solar Express R</v>
          </cell>
        </row>
        <row r="4235">
          <cell r="B4235" t="str">
            <v>W4993</v>
          </cell>
          <cell r="C4235" t="str">
            <v>Solar Express S</v>
          </cell>
        </row>
        <row r="4236">
          <cell r="B4236" t="str">
            <v>W4994</v>
          </cell>
          <cell r="C4236" t="str">
            <v>West Park Elementary WPSD JB-9375706-00 - West Park Elementary WPSD JB-9375706-00</v>
          </cell>
        </row>
        <row r="4237">
          <cell r="B4237" t="str">
            <v>W4995</v>
          </cell>
          <cell r="C4237" t="str">
            <v>Lakeport USD- District Office(JB-954370-00) - Lakeport USD- District Office JB-954370-00</v>
          </cell>
        </row>
        <row r="4238">
          <cell r="B4238" t="str">
            <v>W4996</v>
          </cell>
          <cell r="C4238" t="str">
            <v>Pleasant Valley Baptist Church JB-959339-00 - Pleasant Valley Baptist Church JB-959339-00</v>
          </cell>
        </row>
        <row r="4239">
          <cell r="B4239" t="str">
            <v>W4997</v>
          </cell>
          <cell r="C4239" t="str">
            <v>City of Newman-WWTP JB-9533752-00 - City of Newman-Waste Water Treatment Plant</v>
          </cell>
        </row>
        <row r="4240">
          <cell r="B4240" t="str">
            <v>W4998</v>
          </cell>
          <cell r="C4240" t="str">
            <v>Bourdet 5903801 - Bourdet 5903801</v>
          </cell>
        </row>
        <row r="4241">
          <cell r="B4241" t="str">
            <v>W4999</v>
          </cell>
          <cell r="C4241" t="str">
            <v>Woodland Joint Unified School District - Pioneer High School #A E19 JB-9561360</v>
          </cell>
        </row>
        <row r="4242">
          <cell r="B4242" t="str">
            <v>W5001</v>
          </cell>
          <cell r="C4242" t="str">
            <v>RE Garland - Garland</v>
          </cell>
        </row>
        <row r="4243">
          <cell r="B4243" t="str">
            <v>W5002</v>
          </cell>
          <cell r="C4243" t="str">
            <v>Swalley Irrigation District - Swalley Irrigation District - Ponderosa</v>
          </cell>
        </row>
        <row r="4244">
          <cell r="B4244" t="str">
            <v>W5003</v>
          </cell>
          <cell r="C4244" t="str">
            <v>Veyo Heat Recovery Project - Veyo</v>
          </cell>
        </row>
        <row r="4245">
          <cell r="B4245" t="str">
            <v>W5004</v>
          </cell>
          <cell r="C4245" t="str">
            <v>City of Albany Hydro - City of Albany Hydro</v>
          </cell>
        </row>
        <row r="4246">
          <cell r="B4246" t="str">
            <v>W5005</v>
          </cell>
          <cell r="C4246" t="str">
            <v>RE Garland A - Garland A</v>
          </cell>
        </row>
        <row r="4247">
          <cell r="B4247" t="str">
            <v>W5006</v>
          </cell>
          <cell r="C4247" t="str">
            <v>Central Antelope Dry Ranch C, LLC - Central Antelope Dry Ranch C, LLC</v>
          </cell>
        </row>
        <row r="4248">
          <cell r="B4248" t="str">
            <v>W5007</v>
          </cell>
          <cell r="C4248" t="str">
            <v>Aztec Solar facility - Aztec Solar Facility</v>
          </cell>
        </row>
        <row r="4249">
          <cell r="B4249" t="str">
            <v>W5008</v>
          </cell>
          <cell r="C4249" t="str">
            <v>Alkire Solar Garden - Jeffco Community Solar Gardens</v>
          </cell>
        </row>
        <row r="4250">
          <cell r="B4250" t="str">
            <v>W5009</v>
          </cell>
          <cell r="C4250" t="str">
            <v>Rancho California Water District - RCWD - Rancho California Water District - RCWD</v>
          </cell>
        </row>
        <row r="4251">
          <cell r="B4251" t="str">
            <v>W5010</v>
          </cell>
          <cell r="C4251" t="str">
            <v>LPV_AGG - LPV Agg 10_100_0294_01</v>
          </cell>
        </row>
        <row r="4252">
          <cell r="B4252" t="str">
            <v>W5011</v>
          </cell>
          <cell r="C4252" t="str">
            <v>Orem 484 - Orem</v>
          </cell>
        </row>
        <row r="4253">
          <cell r="B4253" t="str">
            <v>W5013</v>
          </cell>
          <cell r="C4253" t="str">
            <v>Meeker Solar Garden Project - Meeker Solar Garden Project</v>
          </cell>
        </row>
        <row r="4254">
          <cell r="B4254" t="str">
            <v>W5015</v>
          </cell>
          <cell r="C4254" t="str">
            <v>Five Points Solar Park - Five Points Solar Park</v>
          </cell>
        </row>
        <row r="4255">
          <cell r="B4255" t="str">
            <v>W5016</v>
          </cell>
          <cell r="C4255" t="str">
            <v>McCoy Solar, LLC - Genesis McCoy Solar Energy Center, Block 3</v>
          </cell>
        </row>
        <row r="4256">
          <cell r="B4256" t="str">
            <v>W5017</v>
          </cell>
          <cell r="C4256" t="str">
            <v>Animal Shelter Center - City of Rancho Cucamonga - Animal Shelter Center - City of Rancho Cucamonga</v>
          </cell>
        </row>
        <row r="4257">
          <cell r="B4257" t="str">
            <v>W5018</v>
          </cell>
          <cell r="C4257" t="str">
            <v>Old Mill Solar, LLC - Old Mill</v>
          </cell>
        </row>
        <row r="4258">
          <cell r="B4258" t="str">
            <v>W5019</v>
          </cell>
          <cell r="C4258" t="str">
            <v>North City WRP - North City - B</v>
          </cell>
        </row>
        <row r="4259">
          <cell r="B4259" t="str">
            <v>W5020</v>
          </cell>
          <cell r="C4259" t="str">
            <v>SO445-002-S - SO445-002-S</v>
          </cell>
        </row>
        <row r="4260">
          <cell r="B4260" t="str">
            <v>W5021</v>
          </cell>
          <cell r="C4260" t="str">
            <v>Desert Stateline LLC - Stateline Solar, Block 7</v>
          </cell>
        </row>
        <row r="4261">
          <cell r="B4261" t="str">
            <v>W5022</v>
          </cell>
          <cell r="C4261" t="str">
            <v>EPE NM053S - EPENMAGG1S NM053S</v>
          </cell>
        </row>
        <row r="4262">
          <cell r="B4262" t="str">
            <v>W5023</v>
          </cell>
          <cell r="C4262" t="str">
            <v>Copper Mountain Solar 4 - Copper Mountain Solar 4, LLC</v>
          </cell>
        </row>
        <row r="4263">
          <cell r="B4263" t="str">
            <v>W5024</v>
          </cell>
          <cell r="C4263" t="str">
            <v>Springbok 1 Solar Farm - Springbok 1 Solar Farm</v>
          </cell>
        </row>
        <row r="4264">
          <cell r="B4264" t="str">
            <v>W5025</v>
          </cell>
          <cell r="C4264" t="str">
            <v>Bison Solar, LLC - Bison Solar, LLC</v>
          </cell>
        </row>
        <row r="4265">
          <cell r="B4265" t="str">
            <v>W5026</v>
          </cell>
          <cell r="C4265" t="str">
            <v>Santa Clara Valley Water Dist SCVWD - Penitencia Water Treatment Plant PWTP</v>
          </cell>
        </row>
        <row r="4266">
          <cell r="B4266" t="str">
            <v>W5027</v>
          </cell>
          <cell r="C4266" t="str">
            <v>Antelope Big Sky Ranch - Antelope Big Sky Ranch</v>
          </cell>
        </row>
        <row r="4267">
          <cell r="B4267" t="str">
            <v>W5028</v>
          </cell>
          <cell r="C4267" t="str">
            <v>Colton City Gonzalez Community Cntr JB-9232227-00 - Colton City Gonzalez Community Cntr JB-9232227-00</v>
          </cell>
        </row>
        <row r="4268">
          <cell r="B4268" t="str">
            <v>W5029</v>
          </cell>
          <cell r="C4268" t="str">
            <v>LPV_AGG - LPV Agg 100_250_02_03</v>
          </cell>
        </row>
        <row r="4269">
          <cell r="B4269" t="str">
            <v>W5030</v>
          </cell>
          <cell r="C4269" t="str">
            <v>LPV_AGG - LPV Agg 100_250_02_04</v>
          </cell>
        </row>
        <row r="4270">
          <cell r="B4270" t="str">
            <v>W5031</v>
          </cell>
          <cell r="C4270" t="str">
            <v>City of Colton - Arbor Terrace JB-9231899-00</v>
          </cell>
        </row>
        <row r="4271">
          <cell r="B4271" t="str">
            <v>W5032</v>
          </cell>
          <cell r="C4271" t="str">
            <v>Congregation Sinai JB-951285-00 - Congregation Sinai JB-951285-00</v>
          </cell>
        </row>
        <row r="4272">
          <cell r="B4272" t="str">
            <v>W5033</v>
          </cell>
          <cell r="C4272" t="str">
            <v>Tanner Hydroelectric Facilty - AWA Tanner Hydroelectric Facility</v>
          </cell>
        </row>
        <row r="4273">
          <cell r="B4273" t="str">
            <v>W5034</v>
          </cell>
          <cell r="C4273" t="str">
            <v>Yahoo! Inc. Building E JB-9403372-00 - Yahoo! Inc. Building E JB-9403372-00</v>
          </cell>
        </row>
        <row r="4274">
          <cell r="B4274" t="str">
            <v>W5035</v>
          </cell>
          <cell r="C4274" t="str">
            <v>Chuck Johnston Studio 1204, Inc JB-945860-00 - Chuck Johnston Studio 1204, Inc JB-945860-00</v>
          </cell>
        </row>
        <row r="4275">
          <cell r="B4275" t="str">
            <v>W5036</v>
          </cell>
          <cell r="C4275" t="str">
            <v>Santa Cruz High School JB-950038-00 - Santa Cruz City School Dist-Santa Cruz High School</v>
          </cell>
        </row>
        <row r="4276">
          <cell r="B4276" t="str">
            <v>W5037</v>
          </cell>
          <cell r="C4276" t="str">
            <v>Our Savior Lutheran Church JB-945600-00 - Our Savior Lutheran Church JB-945600-00</v>
          </cell>
        </row>
        <row r="4277">
          <cell r="B4277" t="str">
            <v>W5038</v>
          </cell>
          <cell r="C4277" t="str">
            <v>GreenWaste Recovery JB-951089-00 - GreenWaste Recovery JB-951089-00</v>
          </cell>
        </row>
        <row r="4278">
          <cell r="B4278" t="str">
            <v>W5040</v>
          </cell>
          <cell r="C4278" t="str">
            <v>San Jose - SJ G2 PAL Sports Centre JB-951424-00 - San Jose - SJ G2 PAL Sports Centre JB-951424-00</v>
          </cell>
        </row>
        <row r="4279">
          <cell r="B4279" t="str">
            <v>W5041</v>
          </cell>
          <cell r="C4279" t="str">
            <v>Walmart Pleasanton Store #5611  JB-9458308-00 - Walmart Pleasanton Store #5611  JB-9458308-00</v>
          </cell>
        </row>
        <row r="4280">
          <cell r="B4280" t="str">
            <v>W5042</v>
          </cell>
          <cell r="C4280" t="str">
            <v>San Jose G2 Muni Water Office JB-951427-00 - San Jose G2 Muni Water Office JB-951427-00</v>
          </cell>
        </row>
        <row r="4281">
          <cell r="B4281" t="str">
            <v>W5043</v>
          </cell>
          <cell r="C4281" t="str">
            <v>Walmart Rocklin #3587 JB-9568658-00 - Walmart Rocklin #3587 JB-9568658-00</v>
          </cell>
        </row>
        <row r="4282">
          <cell r="B4282" t="str">
            <v>W5044</v>
          </cell>
          <cell r="C4282" t="str">
            <v>Walmart Store #2119 - Milpitas JB-950425-00 - Walmart Store #2119 - Milpitas JB-950425-00</v>
          </cell>
        </row>
        <row r="4283">
          <cell r="B4283" t="str">
            <v>W5045</v>
          </cell>
          <cell r="C4283" t="str">
            <v>Walmart Bakersfield #3140 JB-9336207-00 - Walmart Bakersfield #3140 JB-9336207-00</v>
          </cell>
        </row>
        <row r="4284">
          <cell r="B4284" t="str">
            <v>W5047</v>
          </cell>
          <cell r="C4284" t="str">
            <v>SEPV Mojave West, LLC - SEPV Mojave West, LLC</v>
          </cell>
        </row>
        <row r="4285">
          <cell r="B4285" t="str">
            <v>W5048</v>
          </cell>
          <cell r="C4285" t="str">
            <v>WJUSD Maxwell Elementary JB-9562558-00 - Woodland Joint USD Maxwell ElementaryJB-9562558-00</v>
          </cell>
        </row>
        <row r="4286">
          <cell r="B4286" t="str">
            <v>W5049</v>
          </cell>
          <cell r="C4286" t="str">
            <v>PAC OSIP CO 4</v>
          </cell>
        </row>
        <row r="4287">
          <cell r="B4287" t="str">
            <v>W5050</v>
          </cell>
          <cell r="C4287" t="str">
            <v>Walmart Antioch Store #2697 JB-9451463-00 - Walmart Antioch Store #2697 JB-9451463-00</v>
          </cell>
        </row>
        <row r="4288">
          <cell r="B4288" t="str">
            <v>W5051</v>
          </cell>
          <cell r="C4288" t="str">
            <v>Barstow USD Barstow Junior High JB-923551-00 - Barstow USD Barstow Junior High JB-923551-00</v>
          </cell>
        </row>
        <row r="4289">
          <cell r="B4289" t="str">
            <v>W5052</v>
          </cell>
          <cell r="C4289" t="str">
            <v>Woodland Joint USD Gibson Elementary JB-9562556-00 - Woodland Joint USD Gibson Elementary JB-9562556-00</v>
          </cell>
        </row>
        <row r="4290">
          <cell r="B4290" t="str">
            <v>W5053</v>
          </cell>
          <cell r="C4290" t="str">
            <v>Woodland Joint USD Tafoya Elementary JB-9571181-00 - Woodland Joint USD Tafoya Elementary JB-9571181-00</v>
          </cell>
        </row>
        <row r="4291">
          <cell r="B4291" t="str">
            <v>W5054</v>
          </cell>
          <cell r="C4291" t="str">
            <v>Visalia Water Conservation Plant WCP JB-9322633-00 - Visalia Water Conservation Plant WCP JB-9322633-00</v>
          </cell>
        </row>
        <row r="4292">
          <cell r="B4292" t="str">
            <v>W5055</v>
          </cell>
          <cell r="C4292" t="str">
            <v>Paisley Geothermal - Paisley Geothermal Generating Plant</v>
          </cell>
        </row>
        <row r="4293">
          <cell r="B4293" t="str">
            <v>W5056</v>
          </cell>
          <cell r="C4293" t="str">
            <v>Henrietta Solar Plant - Parrey, LLC</v>
          </cell>
        </row>
        <row r="4294">
          <cell r="B4294" t="str">
            <v>W5057</v>
          </cell>
          <cell r="C4294" t="str">
            <v>PSEG Solar Utah, LLC - Pavant II</v>
          </cell>
        </row>
        <row r="4295">
          <cell r="B4295" t="str">
            <v>W5058</v>
          </cell>
          <cell r="C4295" t="str">
            <v>Quinten Luallen - Friant Power Authority - RO2 Unit</v>
          </cell>
        </row>
        <row r="4296">
          <cell r="B4296" t="str">
            <v>W5060</v>
          </cell>
          <cell r="C4296" t="str">
            <v>NLP Granger A82, LLC - Mesa Crest</v>
          </cell>
        </row>
        <row r="4297">
          <cell r="B4297" t="str">
            <v>W5061</v>
          </cell>
          <cell r="C4297" t="str">
            <v>NLP Valley Center Solar, LLC - Cole Grade</v>
          </cell>
        </row>
        <row r="4298">
          <cell r="B4298" t="str">
            <v>W5062</v>
          </cell>
          <cell r="C4298" t="str">
            <v>Roswell Solar - Roswell Solar</v>
          </cell>
        </row>
        <row r="4299">
          <cell r="B4299" t="str">
            <v>W5063</v>
          </cell>
          <cell r="C4299" t="str">
            <v>Silver State Solar Power South, LLC - Silver State Solar Power South, Block 6R, 7, 8</v>
          </cell>
        </row>
        <row r="4300">
          <cell r="B4300" t="str">
            <v>W5064</v>
          </cell>
          <cell r="C4300" t="str">
            <v>Silver State Solar Power South, LLC - Silver State Solar Power South, Block 8R</v>
          </cell>
        </row>
        <row r="4301">
          <cell r="B4301" t="str">
            <v>W5066</v>
          </cell>
          <cell r="C4301" t="str">
            <v>MB20 - RWQCP Riverside Water Quality Control Plant - MB20 - RWQCP Riverside Water Quality Control Plant</v>
          </cell>
        </row>
        <row r="4302">
          <cell r="B4302" t="str">
            <v>W5066</v>
          </cell>
          <cell r="C4302" t="str">
            <v>MB20 - RWQCP Riverside Water Quality Control Plant - MB20 - RWQCP Riverside Water Quality Control Plant</v>
          </cell>
        </row>
        <row r="4303">
          <cell r="B4303" t="str">
            <v>W5067</v>
          </cell>
          <cell r="C4303" t="str">
            <v>Desert Stateline LLC - Stateline Solar, Block 7 R</v>
          </cell>
        </row>
        <row r="4304">
          <cell r="B4304" t="str">
            <v>W5068</v>
          </cell>
          <cell r="C4304" t="str">
            <v>Desert Stateline LLC - Stateline Solar, Block 8</v>
          </cell>
        </row>
        <row r="4305">
          <cell r="B4305" t="str">
            <v>W5069</v>
          </cell>
          <cell r="C4305" t="str">
            <v>Grand View 5 East - Grand View 5 East</v>
          </cell>
        </row>
        <row r="4306">
          <cell r="B4306" t="str">
            <v>W5070</v>
          </cell>
          <cell r="C4306" t="str">
            <v>Grand View 2 West - Grand View 2 West</v>
          </cell>
        </row>
        <row r="4307">
          <cell r="B4307" t="str">
            <v>W5071</v>
          </cell>
          <cell r="C4307" t="str">
            <v>EPE NM054S - EPENMAGG1S NM054S</v>
          </cell>
        </row>
        <row r="4308">
          <cell r="B4308" t="str">
            <v>W5072</v>
          </cell>
          <cell r="C4308" t="str">
            <v>Blythe Solar II, LLC - Blythe Solar II, LLC - Block 4</v>
          </cell>
        </row>
        <row r="4309">
          <cell r="B4309" t="str">
            <v>W5073</v>
          </cell>
          <cell r="C4309" t="str">
            <v>Blythe Solar II, LLC - Blythe Solar II, LLC - Block 5</v>
          </cell>
        </row>
        <row r="4310">
          <cell r="B4310" t="str">
            <v>W5074</v>
          </cell>
          <cell r="C4310" t="str">
            <v>Springbok 2 Solar Farm - Springbok 2 Solar Farm</v>
          </cell>
        </row>
        <row r="4311">
          <cell r="B4311" t="str">
            <v>W5075</v>
          </cell>
          <cell r="C4311" t="str">
            <v>Comanche Solar PV - Comanche Solar PV</v>
          </cell>
        </row>
        <row r="4312">
          <cell r="B4312" t="str">
            <v>W5076</v>
          </cell>
          <cell r="C4312" t="str">
            <v>ID Solar 1 - ID Solar 1, LLC</v>
          </cell>
        </row>
        <row r="4313">
          <cell r="B4313" t="str">
            <v>W5077</v>
          </cell>
          <cell r="C4313" t="str">
            <v>CONS_SolarPV_Agg_Group5</v>
          </cell>
        </row>
        <row r="4314">
          <cell r="B4314" t="str">
            <v>W5078</v>
          </cell>
          <cell r="C4314" t="str">
            <v>Boulder Solar Power - Boulder Solar Power</v>
          </cell>
        </row>
        <row r="4315">
          <cell r="B4315" t="str">
            <v>W5079</v>
          </cell>
          <cell r="C4315" t="str">
            <v>Wal-mart - Store #4601 - Rinconada Blvd - Wal-mart - Store #4601 - Rinconada Blvd</v>
          </cell>
        </row>
        <row r="4316">
          <cell r="B4316" t="str">
            <v>W5080</v>
          </cell>
          <cell r="C4316" t="str">
            <v>EPE NM056S - EPENMAGG1S NM056S</v>
          </cell>
        </row>
        <row r="4317">
          <cell r="B4317" t="str">
            <v>W5081</v>
          </cell>
          <cell r="C4317" t="str">
            <v>Receiving Station C - RS-C Ground Mount Solar 1</v>
          </cell>
        </row>
        <row r="4318">
          <cell r="B4318" t="str">
            <v>W5082</v>
          </cell>
          <cell r="C4318" t="str">
            <v>Owens Dry Lake Solar Demonstration - Owens Lake Solar Demo</v>
          </cell>
        </row>
        <row r="4319">
          <cell r="B4319" t="str">
            <v>W5083</v>
          </cell>
          <cell r="C4319" t="str">
            <v>Antelope DSR 1 - Antelope DSR 1</v>
          </cell>
        </row>
        <row r="4320">
          <cell r="B4320" t="str">
            <v>W5084</v>
          </cell>
          <cell r="C4320" t="str">
            <v>Antelope DSR 2 - Antelope DSR 2</v>
          </cell>
        </row>
        <row r="4321">
          <cell r="B4321" t="str">
            <v>W5085</v>
          </cell>
          <cell r="C4321" t="str">
            <v>Solverde 1 - Solverde 1</v>
          </cell>
        </row>
        <row r="4322">
          <cell r="B4322" t="str">
            <v>W5086</v>
          </cell>
          <cell r="C4322" t="str">
            <v>Lookout Point Dam - Lookout Point G1</v>
          </cell>
        </row>
        <row r="4323">
          <cell r="B4323" t="str">
            <v>W5086</v>
          </cell>
          <cell r="C4323" t="str">
            <v>Lookout Point Dam - Lookout Point G1</v>
          </cell>
        </row>
        <row r="4324">
          <cell r="B4324" t="str">
            <v>W5086</v>
          </cell>
          <cell r="C4324" t="str">
            <v>Lookout Point Dam - Lookout Point G1</v>
          </cell>
        </row>
        <row r="4325">
          <cell r="B4325" t="str">
            <v>W5087</v>
          </cell>
          <cell r="C4325" t="str">
            <v>Lookout Point Dam - Lookout Point G2</v>
          </cell>
        </row>
        <row r="4326">
          <cell r="B4326" t="str">
            <v>W5087</v>
          </cell>
          <cell r="C4326" t="str">
            <v>Lookout Point Dam - Lookout Point G2</v>
          </cell>
        </row>
        <row r="4327">
          <cell r="B4327" t="str">
            <v>W5087</v>
          </cell>
          <cell r="C4327" t="str">
            <v>Lookout Point Dam - Lookout Point G2</v>
          </cell>
        </row>
        <row r="4328">
          <cell r="B4328" t="str">
            <v>W5088</v>
          </cell>
          <cell r="C4328" t="str">
            <v>Lookout Point Dam - Lookout Point G3</v>
          </cell>
        </row>
        <row r="4329">
          <cell r="B4329" t="str">
            <v>W5088</v>
          </cell>
          <cell r="C4329" t="str">
            <v>Lookout Point Dam - Lookout Point G3</v>
          </cell>
        </row>
        <row r="4330">
          <cell r="B4330" t="str">
            <v>W5088</v>
          </cell>
          <cell r="C4330" t="str">
            <v>Lookout Point Dam - Lookout Point G3</v>
          </cell>
        </row>
        <row r="4331">
          <cell r="B4331" t="str">
            <v>W5089</v>
          </cell>
          <cell r="C4331" t="str">
            <v>Blythe Green 1 - NRG Solar Blythe II LLC</v>
          </cell>
        </row>
        <row r="4332">
          <cell r="B4332" t="str">
            <v>W5090</v>
          </cell>
          <cell r="C4332" t="str">
            <v>SOL #1235 LOS ANGELES - FITS1040 - 6005/6033 S CENTRAL AV</v>
          </cell>
        </row>
        <row r="4333">
          <cell r="B4333" t="str">
            <v>W5091</v>
          </cell>
          <cell r="C4333" t="str">
            <v>San Isabel Solar LLC - San Isabel Solar LLC</v>
          </cell>
        </row>
        <row r="4334">
          <cell r="B4334" t="str">
            <v>W5092</v>
          </cell>
          <cell r="C4334" t="str">
            <v>Moyer-Tolles - Port of Umatilla Solar - Moyer-Tolles - Port of Umatilla Solar</v>
          </cell>
        </row>
        <row r="4335">
          <cell r="B4335" t="str">
            <v>W5093</v>
          </cell>
          <cell r="C4335" t="str">
            <v>Portland Public Schools - Arleta - Portland Public Schools - Arleta</v>
          </cell>
        </row>
        <row r="4336">
          <cell r="B4336" t="str">
            <v>W5094</v>
          </cell>
          <cell r="C4336" t="str">
            <v>Westside ESD - Westside Elementary 9366499 - Westside ESD - Westside Elementary 9366499</v>
          </cell>
        </row>
        <row r="4337">
          <cell r="B4337" t="str">
            <v>W5095</v>
          </cell>
          <cell r="C4337" t="str">
            <v>Del Rey CSD - Waste Water Treatment Plant 9366464 - Del Rey CSD - Waste Water Treatment Plant 9366464</v>
          </cell>
        </row>
        <row r="4338">
          <cell r="B4338" t="str">
            <v>W5096</v>
          </cell>
          <cell r="C4338" t="str">
            <v>M-C Investments 4558 Brazil - FITS1065-4558 Brazil</v>
          </cell>
        </row>
        <row r="4339">
          <cell r="B4339" t="str">
            <v>W5097</v>
          </cell>
          <cell r="C4339" t="str">
            <v>PGE-SPO-G60 - PGE-SPO-G60</v>
          </cell>
        </row>
        <row r="4340">
          <cell r="B4340" t="str">
            <v>W5098</v>
          </cell>
          <cell r="C4340" t="str">
            <v>KCEC-8-C-S</v>
          </cell>
        </row>
        <row r="4341">
          <cell r="B4341" t="str">
            <v>W5099</v>
          </cell>
          <cell r="C4341" t="str">
            <v>KCEC-9-C-S</v>
          </cell>
        </row>
        <row r="4342">
          <cell r="B4342" t="str">
            <v>W5100</v>
          </cell>
          <cell r="C4342" t="str">
            <v>KCEC-10-C-W</v>
          </cell>
        </row>
        <row r="4343">
          <cell r="B4343" t="str">
            <v>W5101</v>
          </cell>
          <cell r="C4343" t="str">
            <v>Portland Public Schools - Bridlemile - Portland Public Schools - Bridlemile</v>
          </cell>
        </row>
        <row r="4344">
          <cell r="B4344" t="str">
            <v>W5102</v>
          </cell>
          <cell r="C4344" t="str">
            <v>Portland Public Schools - Hosford - Portland Public Schools - Hosford</v>
          </cell>
        </row>
        <row r="4345">
          <cell r="B4345" t="str">
            <v>W5103</v>
          </cell>
          <cell r="C4345" t="str">
            <v>Portland Public Schools - James John - Portland Public Schools - James John</v>
          </cell>
        </row>
        <row r="4346">
          <cell r="B4346" t="str">
            <v>W5104</v>
          </cell>
          <cell r="C4346" t="str">
            <v>Portland Public Schools - Laurelhurst - Portland Public Schools - Laurelhurst</v>
          </cell>
        </row>
        <row r="4347">
          <cell r="B4347" t="str">
            <v>W5105</v>
          </cell>
          <cell r="C4347" t="str">
            <v>Portland Public Schools - Wilson High School - Portland Public Schools - Wilson High School</v>
          </cell>
        </row>
        <row r="4348">
          <cell r="B4348" t="str">
            <v>W5107</v>
          </cell>
          <cell r="C4348" t="str">
            <v>Williams Fork Hydro Plant - Gen 2 - Williams Fork Hydro Plant - Gen 2</v>
          </cell>
        </row>
        <row r="4349">
          <cell r="B4349" t="str">
            <v>W5108</v>
          </cell>
          <cell r="C4349" t="str">
            <v>Skylark_Solar_2 - PVREA DG SOLAR III - Skylark_Solar_2 - PVREA DG SOLAR III</v>
          </cell>
        </row>
        <row r="4350">
          <cell r="B4350" t="str">
            <v>W5109</v>
          </cell>
          <cell r="C4350" t="str">
            <v>SPV_AGG - SPV Agg 0_10_025_13</v>
          </cell>
        </row>
        <row r="4351">
          <cell r="B4351" t="str">
            <v>W5110</v>
          </cell>
          <cell r="C4351" t="str">
            <v>SPV_AGG - SPV Agg 0_10_025_14</v>
          </cell>
        </row>
        <row r="4352">
          <cell r="B4352" t="str">
            <v>W5111</v>
          </cell>
          <cell r="C4352" t="str">
            <v>EPE NM057S - EPENMAGG1S NM057S</v>
          </cell>
        </row>
        <row r="4353">
          <cell r="B4353" t="str">
            <v>W5112</v>
          </cell>
          <cell r="C4353" t="str">
            <v>EPE NM058S - EPENMAGG1S NM058S</v>
          </cell>
        </row>
        <row r="4354">
          <cell r="B4354" t="str">
            <v>W5113</v>
          </cell>
          <cell r="C4354" t="str">
            <v>Gridley WWTP Solar Array - Gridley WWTP Solar Array</v>
          </cell>
        </row>
        <row r="4355">
          <cell r="B4355" t="str">
            <v>W5114</v>
          </cell>
          <cell r="C4355" t="str">
            <v>Saddleback Valley Unified School District - District Office</v>
          </cell>
        </row>
        <row r="4356">
          <cell r="B4356" t="str">
            <v>W5115</v>
          </cell>
          <cell r="C4356" t="str">
            <v>Saddleback Valley Unified School District - El Toro High School (A-H)-Lake Forrest</v>
          </cell>
        </row>
        <row r="4357">
          <cell r="B4357" t="str">
            <v>W5116</v>
          </cell>
          <cell r="C4357" t="str">
            <v>Saddleback Valley Unified School District - El Toro High School (I-J)-Lake Forrest</v>
          </cell>
        </row>
        <row r="4358">
          <cell r="B4358" t="str">
            <v>W5117</v>
          </cell>
          <cell r="C4358" t="str">
            <v>Saddleback Valley USD - Laguna Hills High School</v>
          </cell>
        </row>
        <row r="4359">
          <cell r="B4359" t="str">
            <v>W5118</v>
          </cell>
          <cell r="C4359" t="str">
            <v>Saddleback Valley USD - Mission Viejo High School (A-K)</v>
          </cell>
        </row>
        <row r="4360">
          <cell r="B4360" t="str">
            <v>W5119</v>
          </cell>
          <cell r="C4360" t="str">
            <v>Saddleback Valley USD - Mission Viejo High School (L-R)</v>
          </cell>
        </row>
        <row r="4361">
          <cell r="B4361" t="str">
            <v>W5120</v>
          </cell>
          <cell r="C4361" t="str">
            <v>Saddleback Valley Unified School - Nutrition Center</v>
          </cell>
        </row>
        <row r="4362">
          <cell r="B4362" t="str">
            <v>W5121</v>
          </cell>
          <cell r="C4362" t="str">
            <v>Saddleback Valley Unified School District - Trabuco High School East (F-L,R)</v>
          </cell>
        </row>
        <row r="4363">
          <cell r="B4363" t="str">
            <v>W5122</v>
          </cell>
          <cell r="C4363" t="str">
            <v>Saddleback Valley Unified School District - Trabuco Hills High School West</v>
          </cell>
        </row>
        <row r="4364">
          <cell r="B4364" t="str">
            <v>W5123</v>
          </cell>
          <cell r="C4364" t="str">
            <v>Wal-Mart Store #2181, 9222144 - Wal-Mart Store #2181, 9222144</v>
          </cell>
        </row>
        <row r="4365">
          <cell r="B4365" t="str">
            <v>W5125</v>
          </cell>
          <cell r="C4365" t="str">
            <v>Moapa Solar - Moapa Solar</v>
          </cell>
        </row>
        <row r="4366">
          <cell r="B4366" t="str">
            <v>W5126</v>
          </cell>
          <cell r="C4366" t="str">
            <v>Pioneer Wind Park - Pioneer Wind Park</v>
          </cell>
        </row>
        <row r="4367">
          <cell r="B4367" t="str">
            <v>W5127</v>
          </cell>
          <cell r="C4367" t="str">
            <v>Desert Research Institute - NNSC - SPPC RENGEN SGN-01057</v>
          </cell>
        </row>
        <row r="4368">
          <cell r="B4368" t="str">
            <v>W5128</v>
          </cell>
          <cell r="C4368" t="str">
            <v>WCSD - North Valley High School - SPPC RENGEN SGN-S2762</v>
          </cell>
        </row>
        <row r="4369">
          <cell r="B4369" t="str">
            <v>W5129</v>
          </cell>
          <cell r="C4369" t="str">
            <v>WCSD - Reed High School - SPPC RENGEN S5-S1835</v>
          </cell>
        </row>
        <row r="4370">
          <cell r="B4370" t="str">
            <v>W5130</v>
          </cell>
          <cell r="C4370" t="str">
            <v>Desert Research Institute - SPPC RENGEN SGN-00677</v>
          </cell>
        </row>
        <row r="4371">
          <cell r="B4371" t="str">
            <v>W5131</v>
          </cell>
          <cell r="C4371" t="str">
            <v>Nicolis, LLC - Nicolis Solar PV Plant</v>
          </cell>
        </row>
        <row r="4372">
          <cell r="B4372" t="str">
            <v>W5132</v>
          </cell>
          <cell r="C4372" t="str">
            <v>Tropico, LLC - Tropico Solar PV Plant</v>
          </cell>
        </row>
        <row r="4373">
          <cell r="B4373" t="str">
            <v>W5133</v>
          </cell>
          <cell r="C4373" t="str">
            <v>WCSD - Sparks High School - SPPC RENGEN  SGN-01103</v>
          </cell>
        </row>
        <row r="4374">
          <cell r="B4374" t="str">
            <v>W5134</v>
          </cell>
          <cell r="C4374" t="str">
            <v>Menezes Brothers - SPPC RENGEN  SG-17561</v>
          </cell>
        </row>
        <row r="4375">
          <cell r="B4375" t="str">
            <v>W5135</v>
          </cell>
          <cell r="C4375" t="str">
            <v>City of Reno - Stead Water Treatment Plant WTP - SPPC RENGEN  S5-P1308</v>
          </cell>
        </row>
        <row r="4376">
          <cell r="B4376" t="str">
            <v>W5136</v>
          </cell>
          <cell r="C4376" t="str">
            <v>Carson City Water Treatment Plant WTP - SPPC RENGEN  S9-P2202</v>
          </cell>
        </row>
        <row r="4377">
          <cell r="B4377" t="str">
            <v>W5137</v>
          </cell>
          <cell r="C4377" t="str">
            <v>CCSD - Carson City High School - SPPC RENGEN  S8-S2422</v>
          </cell>
        </row>
        <row r="4378">
          <cell r="B4378" t="str">
            <v>W5138</v>
          </cell>
          <cell r="C4378" t="str">
            <v>Target #1239 - SPPC RENGEN  SG-04201</v>
          </cell>
        </row>
        <row r="4379">
          <cell r="B4379" t="str">
            <v>W5139</v>
          </cell>
          <cell r="C4379" t="str">
            <v>CCSD - Seeliger Elementary - SPPC RENGEN  S8-S2950</v>
          </cell>
        </row>
        <row r="4380">
          <cell r="B4380" t="str">
            <v>W5140</v>
          </cell>
          <cell r="C4380" t="str">
            <v>CCSD - Middle School - SPPC RENGEN  S8-S2485</v>
          </cell>
        </row>
        <row r="4381">
          <cell r="B4381" t="str">
            <v>W5141</v>
          </cell>
          <cell r="C4381" t="str">
            <v>CCSD - Eagle Valley Middle School 1 - EAGLE VALLEY SPPC RENGEN  S9-S3167</v>
          </cell>
        </row>
        <row r="4382">
          <cell r="B4382" t="str">
            <v>W5142</v>
          </cell>
          <cell r="C4382" t="str">
            <v>Rite of Passage Silver State Academy - SPPC RENGEN  SGN-00263</v>
          </cell>
        </row>
        <row r="4383">
          <cell r="B4383" t="str">
            <v>W5143</v>
          </cell>
          <cell r="C4383" t="str">
            <v>Lovelock Correctional Center 1 - SPPC RENGEN  SGN-01148</v>
          </cell>
        </row>
        <row r="4384">
          <cell r="B4384" t="str">
            <v>W5144</v>
          </cell>
          <cell r="C4384" t="str">
            <v>HCSD - Albert Lowry High School - SPPC RENGEN  S8-S3180</v>
          </cell>
        </row>
        <row r="4385">
          <cell r="B4385" t="str">
            <v>W5145</v>
          </cell>
          <cell r="C4385" t="str">
            <v>Nevada Youth Training Center - SPPC RENGEN  SGN-00160</v>
          </cell>
        </row>
        <row r="4386">
          <cell r="B4386" t="str">
            <v>W5146</v>
          </cell>
          <cell r="C4386" t="str">
            <v>Fortifiber Corporation - SPPC RENGEN  SG-04411</v>
          </cell>
        </row>
        <row r="4387">
          <cell r="B4387" t="str">
            <v>W5147</v>
          </cell>
          <cell r="C4387" t="str">
            <v>LCSD - Silver Stage High School - SPPC RENGEN  SGN-00021</v>
          </cell>
        </row>
        <row r="4388">
          <cell r="B4388" t="str">
            <v>W5148</v>
          </cell>
          <cell r="C4388" t="str">
            <v>WCSD - Academy of Arts, Careers &amp; Technology AACT - SPPC RENGEN  SGN-01082</v>
          </cell>
        </row>
        <row r="4389">
          <cell r="B4389" t="str">
            <v>W5149</v>
          </cell>
          <cell r="C4389" t="str">
            <v>Walmart #5864 Gardnerville - SPPC RENGEN  SG-01851</v>
          </cell>
        </row>
        <row r="4390">
          <cell r="B4390" t="str">
            <v>W5150</v>
          </cell>
          <cell r="C4390" t="str">
            <v>University of Nevada Las Vegas UNLV (SubNW) - NPC RENGEN  SG-07325</v>
          </cell>
        </row>
        <row r="4391">
          <cell r="B4391" t="str">
            <v>W5151</v>
          </cell>
          <cell r="C4391" t="str">
            <v>Target #265 - NPC RENGEN  SG-04196</v>
          </cell>
        </row>
        <row r="4392">
          <cell r="B4392" t="str">
            <v>W5152</v>
          </cell>
          <cell r="C4392" t="str">
            <v>Mountian View Christian School - NPC RENGEN  SGS-00918</v>
          </cell>
        </row>
        <row r="4393">
          <cell r="B4393" t="str">
            <v>W5153</v>
          </cell>
          <cell r="C4393" t="str">
            <v>Target #680 - NPC RENGEN  SG-04197</v>
          </cell>
        </row>
        <row r="4394">
          <cell r="B4394" t="str">
            <v>W5154</v>
          </cell>
          <cell r="C4394" t="str">
            <v>UNLV DRI Desert Research Institute - NPC RENGEN SGS-00363</v>
          </cell>
        </row>
        <row r="4395">
          <cell r="B4395" t="str">
            <v>W5155</v>
          </cell>
          <cell r="C4395" t="str">
            <v>Target #1462 T0826 - NPC RENGEN  SG-04198</v>
          </cell>
        </row>
        <row r="4396">
          <cell r="B4396" t="str">
            <v>W5156</v>
          </cell>
          <cell r="C4396" t="str">
            <v>Touro University Nevada - NPC RENGEN  SG-00001</v>
          </cell>
        </row>
        <row r="4397">
          <cell r="B4397" t="str">
            <v>W5157</v>
          </cell>
          <cell r="C4397" t="str">
            <v>Paragon Industries, Inc. DBA Bedrosians - NPC RENGEN  SG-00935</v>
          </cell>
        </row>
        <row r="4398">
          <cell r="B4398" t="str">
            <v>W5158</v>
          </cell>
          <cell r="C4398" t="str">
            <v>NV Army National Guard Floyd Edsall Training Ctr - NPC RENGEN  N6-S2716</v>
          </cell>
        </row>
        <row r="4399">
          <cell r="B4399" t="str">
            <v>W5159</v>
          </cell>
          <cell r="C4399" t="str">
            <v>So NV Child and Adolescent Service - NPC RENGEN  SGS-01638</v>
          </cell>
        </row>
        <row r="4400">
          <cell r="B4400" t="str">
            <v>W5160</v>
          </cell>
          <cell r="C4400" t="str">
            <v>Mountain View Christian School - Bonanza - NPC RENGEN  SGS-01838</v>
          </cell>
        </row>
        <row r="4401">
          <cell r="B4401" t="str">
            <v>W5161</v>
          </cell>
          <cell r="C4401" t="str">
            <v>Faith Lutheran School 1 - NPC RENGEN N8-S2105</v>
          </cell>
        </row>
        <row r="4402">
          <cell r="B4402" t="str">
            <v>W5162</v>
          </cell>
          <cell r="C4402" t="str">
            <v>Target - Eastern Ave (T1171) - NPC RENGEN  SG-04199</v>
          </cell>
        </row>
        <row r="4403">
          <cell r="B4403" t="str">
            <v>W5163</v>
          </cell>
          <cell r="C4403" t="str">
            <v>Target  - West Charleston Blvd (T1207) - NPC RENGEN  SG-04200</v>
          </cell>
        </row>
        <row r="4404">
          <cell r="B4404" t="str">
            <v>W5164</v>
          </cell>
          <cell r="C4404" t="str">
            <v>State of Nevada Department of Administration - NPC RENGEN  SGS-01640</v>
          </cell>
        </row>
        <row r="4405">
          <cell r="B4405" t="str">
            <v>W5165</v>
          </cell>
          <cell r="C4405" t="str">
            <v>Alta Loma School District - Alta Loma Elementary School</v>
          </cell>
        </row>
        <row r="4406">
          <cell r="B4406" t="str">
            <v>W5166</v>
          </cell>
          <cell r="C4406" t="str">
            <v>Alta Loma School District - Alta Loma Junior High School</v>
          </cell>
        </row>
        <row r="4407">
          <cell r="B4407" t="str">
            <v>W5167</v>
          </cell>
          <cell r="C4407" t="str">
            <v>CCSD-Cram Middle School - NPC RENGEN  SGS-01549</v>
          </cell>
        </row>
        <row r="4408">
          <cell r="B4408" t="str">
            <v>W5168</v>
          </cell>
          <cell r="C4408" t="str">
            <v>Target - Sky Pointe Dr - NPC RENGEN  SG-04202</v>
          </cell>
        </row>
        <row r="4409">
          <cell r="B4409" t="str">
            <v>W5169</v>
          </cell>
          <cell r="C4409" t="str">
            <v>Target - S Grand Canyon Dr (T1524) - NPC RENGEN  SG-04203</v>
          </cell>
        </row>
        <row r="4410">
          <cell r="B4410" t="str">
            <v>W5170</v>
          </cell>
          <cell r="C4410" t="str">
            <v>Alta Loma School District - Banyan Elementary School at Rancho Cucamonga</v>
          </cell>
        </row>
        <row r="4411">
          <cell r="B4411" t="str">
            <v>W5171</v>
          </cell>
          <cell r="C4411" t="str">
            <v>CCSD - J Mack Middle School - NPC RENGEN  SGS-01471</v>
          </cell>
        </row>
        <row r="4412">
          <cell r="B4412" t="str">
            <v>W5172</v>
          </cell>
          <cell r="C4412" t="str">
            <v>Touro University Nevada Unit 100 - NPC RENGEN  SG-00003</v>
          </cell>
        </row>
        <row r="4413">
          <cell r="B4413" t="str">
            <v>W5173</v>
          </cell>
          <cell r="C4413" t="str">
            <v>Greater Nevada Auto Action - Bldg A - NPC RENGEN  SG-04787</v>
          </cell>
        </row>
        <row r="4414">
          <cell r="B4414" t="str">
            <v>W5174</v>
          </cell>
          <cell r="C4414" t="str">
            <v>Greater Nevada Auto Action - Bldg C - NPC RENGEN  SG-04788</v>
          </cell>
        </row>
        <row r="4415">
          <cell r="B4415" t="str">
            <v>W5175</v>
          </cell>
          <cell r="C4415" t="str">
            <v>Las Vegas Readiness Center - National Guard - NPC RENGEN  N6-S2714</v>
          </cell>
        </row>
        <row r="4416">
          <cell r="B4416" t="str">
            <v>W5176</v>
          </cell>
          <cell r="C4416" t="str">
            <v>Alta Loma School District - Carnelian Elementary School</v>
          </cell>
        </row>
        <row r="4417">
          <cell r="B4417" t="str">
            <v>W5177</v>
          </cell>
          <cell r="C4417" t="str">
            <v>Alta Loma School District - Deer Canyon Elementary School</v>
          </cell>
        </row>
        <row r="4418">
          <cell r="B4418" t="str">
            <v>W5178</v>
          </cell>
          <cell r="C4418" t="str">
            <v>Alta Loma School District - District Support Center - Rancho Cucamonga</v>
          </cell>
        </row>
        <row r="4419">
          <cell r="B4419" t="str">
            <v>W5179</v>
          </cell>
          <cell r="C4419" t="str">
            <v>Alta Loma School District - Hermosa Elementary School</v>
          </cell>
        </row>
        <row r="4420">
          <cell r="B4420" t="str">
            <v>W5180</v>
          </cell>
          <cell r="C4420" t="str">
            <v>Bishop Gorman High School 1 - RENGEN N7-S1791-Roman Catholic Bishop of Las Vegas</v>
          </cell>
        </row>
        <row r="4421">
          <cell r="B4421" t="str">
            <v>W5181</v>
          </cell>
          <cell r="C4421" t="str">
            <v>Congregation Ner Tamid - NPC RENGEN  SGS-00779</v>
          </cell>
        </row>
        <row r="4422">
          <cell r="B4422" t="str">
            <v>W5182</v>
          </cell>
          <cell r="C4422" t="str">
            <v>Cox Comm Las Vegas Inc - NPC RENGEN  SG-04792</v>
          </cell>
        </row>
        <row r="4423">
          <cell r="B4423" t="str">
            <v>W5183</v>
          </cell>
          <cell r="C4423" t="str">
            <v>Target - Lake Mead Pkwy (T2404) - NPC RENGEN  SG-04204</v>
          </cell>
        </row>
        <row r="4424">
          <cell r="B4424" t="str">
            <v>W5184</v>
          </cell>
          <cell r="C4424" t="str">
            <v>The Dr. Miriam and G. Adelson Educational Campus - NPC RENGEN  SGS-01013</v>
          </cell>
        </row>
        <row r="4425">
          <cell r="B4425" t="str">
            <v>W5185</v>
          </cell>
          <cell r="C4425" t="str">
            <v>Target - Decatur Blvd (T2569) - NPC RENGEN  SG-04206</v>
          </cell>
        </row>
        <row r="4426">
          <cell r="B4426" t="str">
            <v>W5186</v>
          </cell>
          <cell r="C4426" t="str">
            <v>Target - Green Valley Pkwy (T2568) - NPC RENGEN  SG-04205</v>
          </cell>
        </row>
        <row r="4427">
          <cell r="B4427" t="str">
            <v>W5187</v>
          </cell>
          <cell r="C4427" t="str">
            <v>Love's Travel Stops and Country Stores Inc - NPC RENGEN  SG-19223</v>
          </cell>
        </row>
        <row r="4428">
          <cell r="B4428" t="str">
            <v>W5188</v>
          </cell>
          <cell r="C4428" t="str">
            <v>Republic Services Inc dba Silver State Disposal - NPC RENGEN  SG-19873</v>
          </cell>
        </row>
        <row r="4429">
          <cell r="B4429" t="str">
            <v>W5189</v>
          </cell>
          <cell r="C4429" t="str">
            <v>Meikle Wind - Meikle Wind</v>
          </cell>
        </row>
        <row r="4430">
          <cell r="B4430" t="str">
            <v>W5190</v>
          </cell>
          <cell r="C4430" t="str">
            <v>Freethy Industrial Park - Freethy Industrial Park Unit #1</v>
          </cell>
        </row>
        <row r="4431">
          <cell r="B4431" t="str">
            <v>W5191</v>
          </cell>
          <cell r="C4431" t="str">
            <v>Freethy Industrial Park - Freethy Industrial Park Unit #2</v>
          </cell>
        </row>
        <row r="4432">
          <cell r="B4432" t="str">
            <v>W5192</v>
          </cell>
          <cell r="C4432" t="str">
            <v>Cost Plus Plaza - Cost Plus Plaza</v>
          </cell>
        </row>
        <row r="4433">
          <cell r="B4433" t="str">
            <v>W5193</v>
          </cell>
          <cell r="C4433" t="str">
            <v>Alta Loma School District - Jasper Elementary School</v>
          </cell>
        </row>
        <row r="4434">
          <cell r="B4434" t="str">
            <v>W5194</v>
          </cell>
          <cell r="C4434" t="str">
            <v>Alta Loma School District - Stork Elementary School at Alta Loma</v>
          </cell>
        </row>
        <row r="4435">
          <cell r="B4435" t="str">
            <v>W5195</v>
          </cell>
          <cell r="C4435" t="str">
            <v>Alta Loma School District - Victoria Groves Elementary School</v>
          </cell>
        </row>
        <row r="4436">
          <cell r="B4436" t="str">
            <v>W5196</v>
          </cell>
          <cell r="C4436" t="str">
            <v>Alta Loma School District - Vineyard Junior High School</v>
          </cell>
        </row>
        <row r="4437">
          <cell r="B4437" t="str">
            <v>W5197</v>
          </cell>
          <cell r="C4437" t="str">
            <v>Sulphur Springs Unified School District - Canyon Springs Community School-Canyon Country</v>
          </cell>
        </row>
        <row r="4438">
          <cell r="B4438" t="str">
            <v>W5198</v>
          </cell>
          <cell r="C4438" t="str">
            <v>Sulphur Springs Unified School District - District Office - Canyon Country</v>
          </cell>
        </row>
        <row r="4439">
          <cell r="B4439" t="str">
            <v>W5199</v>
          </cell>
          <cell r="C4439" t="str">
            <v>Sulphur Springs Unified School District - Fair Oaks Ranch Community School-Santa Clarita</v>
          </cell>
        </row>
        <row r="4440">
          <cell r="B4440" t="str">
            <v>W5200</v>
          </cell>
          <cell r="C4440" t="str">
            <v>Sulphur Springs Unified School District - Golden Oak Community School-Santa Clarita</v>
          </cell>
        </row>
        <row r="4441">
          <cell r="B4441" t="str">
            <v>W5201</v>
          </cell>
          <cell r="C4441" t="str">
            <v>Sulphur Springs Unified School District - Leona H Cox Community School-Santa Clarita</v>
          </cell>
        </row>
        <row r="4442">
          <cell r="B4442" t="str">
            <v>W5202</v>
          </cell>
          <cell r="C4442" t="str">
            <v>Sulphur Springs Unified School District - Mint Canyon Community School-Canyon Country</v>
          </cell>
        </row>
        <row r="4443">
          <cell r="B4443" t="str">
            <v>W5203</v>
          </cell>
          <cell r="C4443" t="str">
            <v>Sulphur Springs Unified School District - Mitchell Community School-Canyon Country</v>
          </cell>
        </row>
        <row r="4444">
          <cell r="B4444" t="str">
            <v>W5204</v>
          </cell>
          <cell r="C4444" t="str">
            <v>Sulphur Springs Unified School District - Pinetree Community School-Canyon Country</v>
          </cell>
        </row>
        <row r="4445">
          <cell r="B4445" t="str">
            <v>W5205</v>
          </cell>
          <cell r="C4445" t="str">
            <v>Sulphur Springs Unified School District - Sulphur Springs Community School-Canyon Country</v>
          </cell>
        </row>
        <row r="4446">
          <cell r="B4446" t="str">
            <v>W5206</v>
          </cell>
          <cell r="C4446" t="str">
            <v>Sulphur Springs Unified School District - Valley View Community School-Newhall</v>
          </cell>
        </row>
        <row r="4447">
          <cell r="B4447" t="str">
            <v>W5207</v>
          </cell>
          <cell r="C4447" t="str">
            <v>Greenfield Wind - Greenfield Wind</v>
          </cell>
        </row>
        <row r="4448">
          <cell r="B4448" t="str">
            <v>W5208</v>
          </cell>
          <cell r="C4448" t="str">
            <v>Wal-Mart Store #5996 - 9203294 - Wal-Mart Store #5996 - 9203294</v>
          </cell>
        </row>
        <row r="4449">
          <cell r="B4449" t="str">
            <v>W5209</v>
          </cell>
          <cell r="C4449" t="str">
            <v>Wal-Mart #5075 Oceanside (Carports) - 9203293 - Wal-Mart #5075 Oceanside (Carports) - 9203293</v>
          </cell>
        </row>
        <row r="4450">
          <cell r="B4450" t="str">
            <v>W5210</v>
          </cell>
          <cell r="C4450" t="str">
            <v>Chopin Wind Farm - Chopin Wind Farm</v>
          </cell>
        </row>
        <row r="4451">
          <cell r="B4451" t="str">
            <v>W5211</v>
          </cell>
          <cell r="C4451" t="str">
            <v>Portal Ridge Solar C - Portal Ridge Solar C</v>
          </cell>
        </row>
        <row r="4452">
          <cell r="B4452" t="str">
            <v>W5212</v>
          </cell>
          <cell r="C4452" t="str">
            <v>Chaffey Joint Unified High School District - Adult School Satellite Site - 5th at Ontario</v>
          </cell>
        </row>
        <row r="4453">
          <cell r="B4453" t="str">
            <v>W5213</v>
          </cell>
          <cell r="C4453" t="str">
            <v>Chaffey Joint Unified High School District - Adult School Center - 7th at Ontario</v>
          </cell>
        </row>
        <row r="4454">
          <cell r="B4454" t="str">
            <v>W5214</v>
          </cell>
          <cell r="C4454" t="str">
            <v>Chaffey Joint Unified High School District - Valley View High School at Ontario</v>
          </cell>
        </row>
        <row r="4455">
          <cell r="B4455" t="str">
            <v>W5215</v>
          </cell>
          <cell r="C4455" t="str">
            <v>Caprock Solar 1 - Caprock Solar 1</v>
          </cell>
        </row>
        <row r="4456">
          <cell r="B4456" t="str">
            <v>W5216</v>
          </cell>
          <cell r="C4456" t="str">
            <v>Rosamond I - West Solar - Solar Star California XLI, LLC</v>
          </cell>
        </row>
        <row r="4457">
          <cell r="B4457" t="str">
            <v>W5217</v>
          </cell>
          <cell r="C4457" t="str">
            <v>Rosamond II - West Solar - Golden Fields Solar I, LLC</v>
          </cell>
        </row>
        <row r="4458">
          <cell r="B4458" t="str">
            <v>W5218</v>
          </cell>
          <cell r="C4458" t="str">
            <v>Three Peaks - Three Peaks</v>
          </cell>
        </row>
        <row r="4459">
          <cell r="B4459" t="str">
            <v>W5219</v>
          </cell>
          <cell r="C4459" t="str">
            <v>SunE Solar XVI Lessor, LLC - SunE - Rochester</v>
          </cell>
        </row>
        <row r="4460">
          <cell r="B4460" t="str">
            <v>W5220</v>
          </cell>
          <cell r="C4460" t="str">
            <v>Open Range Solar Center - Open Range Solar Center, LLC</v>
          </cell>
        </row>
        <row r="4461">
          <cell r="B4461" t="str">
            <v>W5221</v>
          </cell>
          <cell r="C4461" t="str">
            <v>PAC OSIP SO 13</v>
          </cell>
        </row>
        <row r="4462">
          <cell r="B4462" t="str">
            <v>W5222</v>
          </cell>
          <cell r="C4462" t="str">
            <v>Blythe Solar II, LLC - Blythe Solar II, LLC - Block 6</v>
          </cell>
        </row>
        <row r="4463">
          <cell r="B4463" t="str">
            <v>W5223</v>
          </cell>
          <cell r="C4463" t="str">
            <v>Grove Solar Center - Grove Solar Center, LLC</v>
          </cell>
        </row>
        <row r="4464">
          <cell r="B4464" t="str">
            <v>W5224</v>
          </cell>
          <cell r="C4464" t="str">
            <v>North Central Animal Shelter Canopy Solar - North Central Animal Shelter Canopy Solar</v>
          </cell>
        </row>
        <row r="4465">
          <cell r="B4465" t="str">
            <v>W5225</v>
          </cell>
          <cell r="C4465" t="str">
            <v>Vale Air Solar Center - Vale Air Solar Center, LLC</v>
          </cell>
        </row>
        <row r="4466">
          <cell r="B4466" t="str">
            <v>W5226</v>
          </cell>
          <cell r="C4466" t="str">
            <v>North Figueroa &amp; Ave. 58-59 Center - FITS1071-5801 N. Figueroa</v>
          </cell>
        </row>
        <row r="4467">
          <cell r="B4467" t="str">
            <v>W5227</v>
          </cell>
          <cell r="C4467" t="str">
            <v>Golden Solar, LLC - Dulles - Golden Solar, LLC - Dulles</v>
          </cell>
        </row>
        <row r="4468">
          <cell r="B4468" t="str">
            <v>W5228</v>
          </cell>
          <cell r="C4468" t="str">
            <v>PGE-SPO-G62 - PGE-SPO-G62</v>
          </cell>
        </row>
        <row r="4469">
          <cell r="B4469" t="str">
            <v>W5229</v>
          </cell>
          <cell r="C4469" t="str">
            <v>PGE-SPO-G63 - PGE-SPO-G63</v>
          </cell>
        </row>
        <row r="4470">
          <cell r="B4470" t="str">
            <v>W5230</v>
          </cell>
          <cell r="C4470" t="str">
            <v>PGE-SPO-G61 - PGE-SPO-G61</v>
          </cell>
        </row>
        <row r="4471">
          <cell r="B4471" t="str">
            <v>W5231</v>
          </cell>
          <cell r="C4471" t="str">
            <v>Open Sky Dairy Digester Genset #1 - Open Sky Dairy Digester Genset #1</v>
          </cell>
        </row>
        <row r="4472">
          <cell r="B4472" t="str">
            <v>W5232</v>
          </cell>
          <cell r="C4472" t="str">
            <v>Verwey-Hanford Dairy Digester Genset #1 - Verwey-Hanford Dairy Digester Genset #1</v>
          </cell>
        </row>
        <row r="4473">
          <cell r="B4473" t="str">
            <v>W5233</v>
          </cell>
          <cell r="C4473" t="str">
            <v>Beacon Solar 4 - Hecate Energy</v>
          </cell>
        </row>
        <row r="4474">
          <cell r="B4474" t="str">
            <v>W5234</v>
          </cell>
          <cell r="C4474" t="str">
            <v>Harbor Generating Station - HGS Warehouse Solar</v>
          </cell>
        </row>
        <row r="4475">
          <cell r="B4475" t="str">
            <v>W5235</v>
          </cell>
          <cell r="C4475" t="str">
            <v>Van Nuys Service Center - Van Nuys Service Center</v>
          </cell>
        </row>
        <row r="4476">
          <cell r="B4476" t="str">
            <v>W5236</v>
          </cell>
          <cell r="C4476" t="str">
            <v>Black Cap II - BC Solar</v>
          </cell>
        </row>
        <row r="4477">
          <cell r="B4477" t="str">
            <v>W5237</v>
          </cell>
          <cell r="C4477" t="str">
            <v>Los Angeles Convention Center Carport Solar - Los Angeles Convention Center Carport Solar</v>
          </cell>
        </row>
        <row r="4478">
          <cell r="B4478" t="str">
            <v>W5238</v>
          </cell>
          <cell r="C4478" t="str">
            <v>Sirius Solar - Sirius Solar - Phase II</v>
          </cell>
        </row>
        <row r="4479">
          <cell r="B4479" t="str">
            <v>W5239</v>
          </cell>
          <cell r="C4479" t="str">
            <v>Peacock Solar - Peacock Phase II</v>
          </cell>
        </row>
        <row r="4480">
          <cell r="B4480" t="str">
            <v>W5240</v>
          </cell>
          <cell r="C4480" t="str">
            <v>Midway Solar Farm II - Midway Solar Farm II</v>
          </cell>
        </row>
        <row r="4481">
          <cell r="B4481" t="str">
            <v>W5242</v>
          </cell>
          <cell r="C4481" t="str">
            <v>CCSD - Eagle Valley Middle School 2 - EAGLE VALLEY 2 SPPC RENGEN  S9-S3167</v>
          </cell>
        </row>
        <row r="4482">
          <cell r="B4482" t="str">
            <v>W5243</v>
          </cell>
          <cell r="C4482" t="str">
            <v>Lovelock Correctional Center 2 - SPPC RENGEN SGN-01148</v>
          </cell>
        </row>
        <row r="4483">
          <cell r="B4483" t="str">
            <v>W5244</v>
          </cell>
          <cell r="C4483" t="str">
            <v>UNLV DRI Desert Research Institute 2 - NPC RENGEN SGS-00363</v>
          </cell>
        </row>
        <row r="4484">
          <cell r="B4484" t="str">
            <v>W5245</v>
          </cell>
          <cell r="C4484" t="str">
            <v>Faith Lutheran School 2 - NPC RENGEN N8-S2105</v>
          </cell>
        </row>
        <row r="4485">
          <cell r="B4485" t="str">
            <v>W5246</v>
          </cell>
          <cell r="C4485" t="str">
            <v>Bishop Gorman High School 2 - RENGEN N7-S1791-Roman Catholic Bishop of Las Vegas</v>
          </cell>
        </row>
        <row r="4486">
          <cell r="B4486" t="str">
            <v>W5247</v>
          </cell>
          <cell r="C4486" t="str">
            <v>El Dorado Hills Wastewater Treatment Plant - EDHWWTP Solar</v>
          </cell>
        </row>
        <row r="4487">
          <cell r="B4487" t="str">
            <v>W5248</v>
          </cell>
          <cell r="C4487" t="str">
            <v>Blythe Solar II, LLC - Blythe Solar II, LLC - Block 7</v>
          </cell>
        </row>
        <row r="4488">
          <cell r="B4488" t="str">
            <v>W5249</v>
          </cell>
          <cell r="C4488" t="str">
            <v>PGE-SPO-G64 - PGE-SPO-G64</v>
          </cell>
        </row>
        <row r="4489">
          <cell r="B4489" t="str">
            <v>W5250</v>
          </cell>
          <cell r="C4489" t="str">
            <v>Tulare City School District - TSD - Alpine Vista Elementary</v>
          </cell>
        </row>
        <row r="4490">
          <cell r="B4490" t="str">
            <v>W5251</v>
          </cell>
          <cell r="C4490" t="str">
            <v>Hyline Solar Center - Hyline Solar Center, LLC</v>
          </cell>
        </row>
        <row r="4491">
          <cell r="B4491" t="str">
            <v>W5252</v>
          </cell>
          <cell r="C4491" t="str">
            <v>Thunderegg Solar Center - Thunderegg Solar Center, LLC</v>
          </cell>
        </row>
        <row r="4492">
          <cell r="B4492" t="str">
            <v>W5253</v>
          </cell>
          <cell r="C4492" t="str">
            <v>Railroad Solar Center - Railroad Solar Center, LLC</v>
          </cell>
        </row>
        <row r="4493">
          <cell r="B4493" t="str">
            <v>W5254</v>
          </cell>
          <cell r="C4493" t="str">
            <v>Victory Solar - Victory Solar</v>
          </cell>
        </row>
        <row r="4494">
          <cell r="B4494" t="str">
            <v>W5255</v>
          </cell>
          <cell r="C4494" t="str">
            <v>Winrock Tower Center Section 2 - Winrock Tower Center Section 2</v>
          </cell>
        </row>
        <row r="4495">
          <cell r="B4495" t="str">
            <v>W5256</v>
          </cell>
          <cell r="C4495" t="str">
            <v>Boulder Solar II - Boulder Solar II</v>
          </cell>
        </row>
        <row r="4496">
          <cell r="B4496" t="str">
            <v>W5257</v>
          </cell>
          <cell r="C4496" t="str">
            <v>CC Landfill Energy - CCLE - GT 1 &amp; 2 - CC Landfill Energy - CCLE - GT 1 &amp; 2</v>
          </cell>
        </row>
        <row r="4497">
          <cell r="B4497" t="str">
            <v>W5260</v>
          </cell>
          <cell r="C4497" t="str">
            <v>Durbin Creek Windfarm - Durbin Creek Windfarm</v>
          </cell>
        </row>
        <row r="4498">
          <cell r="B4498" t="str">
            <v>W5261</v>
          </cell>
          <cell r="C4498" t="str">
            <v>Prospector Windfarm - Prospector Windfarm</v>
          </cell>
        </row>
        <row r="4499">
          <cell r="B4499" t="str">
            <v>W5262</v>
          </cell>
          <cell r="C4499" t="str">
            <v>Western Antelope Dry Ranch - Western Antelope Dry Ranch</v>
          </cell>
        </row>
        <row r="4500">
          <cell r="B4500" t="str">
            <v>W5263</v>
          </cell>
          <cell r="C4500" t="str">
            <v>Pavant Solar III - Pavant Solar III</v>
          </cell>
        </row>
        <row r="4501">
          <cell r="B4501" t="str">
            <v>W5264</v>
          </cell>
          <cell r="C4501" t="str">
            <v>Jett Creek Windfarm - Jett Creek Windfarm</v>
          </cell>
        </row>
        <row r="4502">
          <cell r="B4502" t="str">
            <v>W5265</v>
          </cell>
          <cell r="C4502" t="str">
            <v>Benson Creek Windfarm - Benson Creek Windfarm</v>
          </cell>
        </row>
        <row r="4503">
          <cell r="B4503" t="str">
            <v>W5266</v>
          </cell>
          <cell r="C4503" t="str">
            <v>Willow Spring Windfarm - Willow Spring Windfarm</v>
          </cell>
        </row>
        <row r="4504">
          <cell r="B4504" t="str">
            <v>W5267</v>
          </cell>
          <cell r="C4504" t="str">
            <v>Target Corp Cosumnes Blvd - Target Cosumnes</v>
          </cell>
        </row>
        <row r="4505">
          <cell r="B4505" t="str">
            <v>W5268</v>
          </cell>
          <cell r="C4505" t="str">
            <v>Target Corp Sunrise Blvd - Target Sunrise</v>
          </cell>
        </row>
        <row r="4506">
          <cell r="B4506" t="str">
            <v>W5269</v>
          </cell>
          <cell r="C4506" t="str">
            <v>Target Corporation 4th Avenue - Target 4thAve</v>
          </cell>
        </row>
        <row r="4507">
          <cell r="B4507" t="str">
            <v>W5270</v>
          </cell>
          <cell r="C4507" t="str">
            <v>Target Corporation N Freeway Blvd - Target Freeway</v>
          </cell>
        </row>
        <row r="4508">
          <cell r="B4508" t="str">
            <v>W5271</v>
          </cell>
          <cell r="C4508" t="str">
            <v>SB1_2016G1Solar - SB1_2016G1</v>
          </cell>
        </row>
        <row r="4509">
          <cell r="B4509" t="str">
            <v>W5272</v>
          </cell>
          <cell r="C4509" t="str">
            <v>SB1_2016G2Solar - SB1_2016G2</v>
          </cell>
        </row>
        <row r="4510">
          <cell r="B4510" t="str">
            <v>W5273</v>
          </cell>
          <cell r="C4510" t="str">
            <v>SB1_2016G3Solar - SB1_2016G3</v>
          </cell>
        </row>
        <row r="4511">
          <cell r="B4511" t="str">
            <v>W5274</v>
          </cell>
          <cell r="C4511" t="str">
            <v>SB1_2016G4Solar - SB1_2016G4</v>
          </cell>
        </row>
        <row r="4512">
          <cell r="B4512" t="str">
            <v>W5277</v>
          </cell>
          <cell r="C4512" t="str">
            <v>Broadview Energy, JN LLC - BEJN</v>
          </cell>
        </row>
        <row r="4513">
          <cell r="B4513" t="str">
            <v>W5278</v>
          </cell>
          <cell r="C4513" t="str">
            <v>Broadview Energy KW, LLC - BEKW</v>
          </cell>
        </row>
        <row r="4514">
          <cell r="B4514" t="str">
            <v>W5279</v>
          </cell>
          <cell r="C4514" t="str">
            <v>Martens Residence - Martens' Del Mar</v>
          </cell>
        </row>
        <row r="4515">
          <cell r="B4515" t="str">
            <v>W5280</v>
          </cell>
          <cell r="C4515" t="str">
            <v>EPE NM059S - EPENMAGG1S NM059S</v>
          </cell>
        </row>
        <row r="4516">
          <cell r="B4516" t="str">
            <v>W5281</v>
          </cell>
          <cell r="C4516" t="str">
            <v>Alta Luna Solar - Alta Luna Solar</v>
          </cell>
        </row>
        <row r="4517">
          <cell r="B4517" t="str">
            <v>W5282</v>
          </cell>
          <cell r="C4517" t="str">
            <v>Tulare City School District - TSD - Central Kitchen</v>
          </cell>
        </row>
        <row r="4518">
          <cell r="B4518" t="str">
            <v>W5283</v>
          </cell>
          <cell r="C4518" t="str">
            <v>Tulare City School District - TSD - Cherry Middle</v>
          </cell>
        </row>
        <row r="4519">
          <cell r="B4519" t="str">
            <v>W5284</v>
          </cell>
          <cell r="C4519" t="str">
            <v>Tulare City School District - TSD - Cypress Elementary</v>
          </cell>
        </row>
        <row r="4520">
          <cell r="B4520" t="str">
            <v>W5285</v>
          </cell>
          <cell r="C4520" t="str">
            <v>Tulare City School District - TSD - Garden Elementary</v>
          </cell>
        </row>
        <row r="4521">
          <cell r="B4521" t="str">
            <v>W5286</v>
          </cell>
          <cell r="C4521" t="str">
            <v>Tulare City School District - TSD - Heritage Elementary</v>
          </cell>
        </row>
        <row r="4522">
          <cell r="B4522" t="str">
            <v>W5287</v>
          </cell>
          <cell r="C4522" t="str">
            <v>Tulare City School District - TSD - Kohn Elementary</v>
          </cell>
        </row>
        <row r="4523">
          <cell r="B4523" t="str">
            <v>W5288</v>
          </cell>
          <cell r="C4523" t="str">
            <v>Tulare City School District - TSD - Lincoln Elementary</v>
          </cell>
        </row>
        <row r="4524">
          <cell r="B4524" t="str">
            <v>W5289</v>
          </cell>
          <cell r="C4524" t="str">
            <v>Tulare City School District - TSD - Live Oak Middle</v>
          </cell>
        </row>
        <row r="4525">
          <cell r="B4525" t="str">
            <v>W5290</v>
          </cell>
          <cell r="C4525" t="str">
            <v>Tulare City School District - TSD - Los Tules Middle</v>
          </cell>
        </row>
        <row r="4526">
          <cell r="B4526" t="str">
            <v>W5291</v>
          </cell>
          <cell r="C4526" t="str">
            <v>Tulare City School District - TSD - Maple Elementary #1</v>
          </cell>
        </row>
        <row r="4527">
          <cell r="B4527" t="str">
            <v>W5292</v>
          </cell>
          <cell r="C4527" t="str">
            <v>Tulare City School District - TSD - Maple Elementary #2</v>
          </cell>
        </row>
        <row r="4528">
          <cell r="B4528" t="str">
            <v>W5293</v>
          </cell>
          <cell r="C4528" t="str">
            <v>Tulare City School District - TSD - Mission Valley Elementary</v>
          </cell>
        </row>
        <row r="4529">
          <cell r="B4529" t="str">
            <v>W5294</v>
          </cell>
          <cell r="C4529" t="str">
            <v>Tulare City School District - TSD - Mulcahy Middle</v>
          </cell>
        </row>
        <row r="4530">
          <cell r="B4530" t="str">
            <v>W5295</v>
          </cell>
          <cell r="C4530" t="str">
            <v>Tulare City School District - TSD - Pleasant Elementary</v>
          </cell>
        </row>
        <row r="4531">
          <cell r="B4531" t="str">
            <v>W5296</v>
          </cell>
          <cell r="C4531" t="str">
            <v>Tulare City School District - TSD - Roosevelt Elementary</v>
          </cell>
        </row>
        <row r="4532">
          <cell r="B4532" t="str">
            <v>W5297</v>
          </cell>
          <cell r="C4532" t="str">
            <v>Tulare City School District - TSD - Wilson Elementary</v>
          </cell>
        </row>
        <row r="4533">
          <cell r="B4533" t="str">
            <v>W5298</v>
          </cell>
          <cell r="C4533" t="str">
            <v>Elevation Solar C - Elevation Solar C</v>
          </cell>
        </row>
        <row r="4534">
          <cell r="B4534" t="str">
            <v>W5299</v>
          </cell>
          <cell r="C4534" t="str">
            <v>Mesquite Solar 2, LLC - Mesquite Solar 2, LLC</v>
          </cell>
        </row>
        <row r="4535">
          <cell r="B4535" t="str">
            <v>W5300</v>
          </cell>
          <cell r="C4535" t="str">
            <v>Western Antelope Blue Sky Ranch B - Western Antelope Blue Sky Ranch B</v>
          </cell>
        </row>
        <row r="4536">
          <cell r="B4536" t="str">
            <v>W5302</v>
          </cell>
          <cell r="C4536" t="str">
            <v>Wal-Mart Albany #5396 JB-973864 - Wal-Mart Albany #5396 JB-973864</v>
          </cell>
        </row>
        <row r="4537">
          <cell r="B4537" t="str">
            <v>W5303</v>
          </cell>
          <cell r="C4537" t="str">
            <v>NPC ABT Solar Pre2016</v>
          </cell>
        </row>
        <row r="4538">
          <cell r="B4538" t="str">
            <v>W5304</v>
          </cell>
          <cell r="C4538" t="str">
            <v>NPC RENGEN Wind</v>
          </cell>
        </row>
        <row r="4539">
          <cell r="B4539" t="str">
            <v>W5305</v>
          </cell>
          <cell r="C4539" t="str">
            <v>NPC RENGEN SOLAR NONRES POST2015</v>
          </cell>
        </row>
        <row r="4540">
          <cell r="B4540" t="str">
            <v>W5306</v>
          </cell>
          <cell r="C4540" t="str">
            <v>Longboat Solar, LLC - Longboat Solar, LLC</v>
          </cell>
        </row>
        <row r="4541">
          <cell r="B4541" t="str">
            <v>W5307</v>
          </cell>
          <cell r="C4541" t="str">
            <v>Dixieland East - Dixieland East</v>
          </cell>
        </row>
        <row r="4542">
          <cell r="B4542" t="str">
            <v>W5308</v>
          </cell>
          <cell r="C4542" t="str">
            <v>Dixieland West - Dixieland West</v>
          </cell>
        </row>
        <row r="4543">
          <cell r="B4543" t="str">
            <v>W5309</v>
          </cell>
          <cell r="C4543" t="str">
            <v>CED Avenal Solar, LLC - CED Avenal Solar 1</v>
          </cell>
        </row>
        <row r="4544">
          <cell r="B4544" t="str">
            <v>W5310</v>
          </cell>
          <cell r="C4544" t="str">
            <v>Beacon  Solar 3 - Beacon Solar 3 - Hecate Energy</v>
          </cell>
        </row>
        <row r="4545">
          <cell r="B4545" t="str">
            <v>W5311</v>
          </cell>
          <cell r="C4545" t="str">
            <v>Beacon Solar 1 - Hecate Energy</v>
          </cell>
        </row>
        <row r="4546">
          <cell r="B4546" t="str">
            <v>W5312</v>
          </cell>
          <cell r="C4546" t="str">
            <v>Pearblossom Solar - Solar Star California XLIV, LLC</v>
          </cell>
        </row>
        <row r="4547">
          <cell r="B4547" t="str">
            <v>W5313</v>
          </cell>
          <cell r="C4547" t="str">
            <v>Receiving Station C - RS-C Ground Mount Solar 2</v>
          </cell>
        </row>
        <row r="4548">
          <cell r="B4548" t="str">
            <v>W5314</v>
          </cell>
          <cell r="C4548" t="str">
            <v>Fraser Lake Biomass - Fraser Lake Biomass</v>
          </cell>
        </row>
        <row r="4549">
          <cell r="B4549" t="str">
            <v>W5315</v>
          </cell>
          <cell r="C4549" t="str">
            <v>Chetwynd Biomass - West Fraser - Chetwynd Biomass - West Fraser</v>
          </cell>
        </row>
        <row r="4550">
          <cell r="B4550" t="str">
            <v>W5316</v>
          </cell>
          <cell r="C4550" t="str">
            <v>Neff - Norwest Energy 2, LLC</v>
          </cell>
        </row>
        <row r="4551">
          <cell r="B4551" t="str">
            <v>W5317</v>
          </cell>
          <cell r="C4551" t="str">
            <v>NPC RENGEN SOLAR NONRES PRE2016</v>
          </cell>
        </row>
        <row r="4552">
          <cell r="B4552" t="str">
            <v>W5318</v>
          </cell>
          <cell r="C4552" t="str">
            <v>EPE NM060S - EPENMAGG1S NM060S</v>
          </cell>
        </row>
        <row r="4553">
          <cell r="B4553" t="str">
            <v>W5319</v>
          </cell>
          <cell r="C4553" t="str">
            <v>City of Las Cruces - 1401 E. Hadley Ave - City of Las Cruces - 1401 E. Hadley Ave</v>
          </cell>
        </row>
        <row r="4554">
          <cell r="B4554" t="str">
            <v>W5320</v>
          </cell>
          <cell r="C4554" t="str">
            <v>EPE NM062S - EPENMAGG1S NM062S</v>
          </cell>
        </row>
        <row r="4555">
          <cell r="B4555" t="str">
            <v>W5321</v>
          </cell>
          <cell r="C4555" t="str">
            <v>SPPC RENGEN SOLAR RES PRE2016</v>
          </cell>
        </row>
        <row r="4556">
          <cell r="B4556" t="str">
            <v>W5322</v>
          </cell>
          <cell r="C4556" t="str">
            <v>SPPC RENGEN SOLAR NONRES PRE2016</v>
          </cell>
        </row>
        <row r="4557">
          <cell r="B4557" t="str">
            <v>W5323</v>
          </cell>
          <cell r="C4557" t="str">
            <v>SPPC RENGEN SOLAR RES POST2015</v>
          </cell>
        </row>
        <row r="4558">
          <cell r="B4558" t="str">
            <v>W5324</v>
          </cell>
          <cell r="C4558" t="str">
            <v>SPPC RENGEN SOLAR NONRES POST2015</v>
          </cell>
        </row>
        <row r="4559">
          <cell r="B4559" t="str">
            <v>W5325</v>
          </cell>
          <cell r="C4559" t="str">
            <v>SPPC RENGEN WIND RES</v>
          </cell>
        </row>
        <row r="4560">
          <cell r="B4560" t="str">
            <v>W5326</v>
          </cell>
          <cell r="C4560" t="str">
            <v>SPPC RENGEN WIND NONRES</v>
          </cell>
        </row>
        <row r="4561">
          <cell r="B4561" t="str">
            <v>W5327</v>
          </cell>
          <cell r="C4561" t="str">
            <v>SPPC RENGEN SMALL HYDRO</v>
          </cell>
        </row>
        <row r="4562">
          <cell r="B4562" t="str">
            <v>W5328</v>
          </cell>
          <cell r="C4562" t="str">
            <v>300B – BP14-007- 300 Westmont Dr. - 300B – BP14-007- 300 Westmont Dr.</v>
          </cell>
        </row>
        <row r="4563">
          <cell r="B4563" t="str">
            <v>W5329</v>
          </cell>
          <cell r="C4563" t="str">
            <v>Rock Island Hydroelectric Project - B5</v>
          </cell>
        </row>
        <row r="4564">
          <cell r="B4564" t="str">
            <v>W5329</v>
          </cell>
          <cell r="C4564" t="str">
            <v>Rock Island Hydroelectric Project - B5</v>
          </cell>
        </row>
        <row r="4565">
          <cell r="B4565" t="str">
            <v>W5329</v>
          </cell>
          <cell r="C4565" t="str">
            <v>Rock Island Hydroelectric Project - B5</v>
          </cell>
        </row>
        <row r="4566">
          <cell r="B4566" t="str">
            <v>W5329</v>
          </cell>
          <cell r="C4566" t="str">
            <v>Rock Island Hydroelectric Project - B5</v>
          </cell>
        </row>
        <row r="4567">
          <cell r="B4567" t="str">
            <v>W5330</v>
          </cell>
          <cell r="C4567" t="str">
            <v>Rock Island Hydroelectric Project - B6</v>
          </cell>
        </row>
        <row r="4568">
          <cell r="B4568" t="str">
            <v>W5330</v>
          </cell>
          <cell r="C4568" t="str">
            <v>Rock Island Hydroelectric Project - B6</v>
          </cell>
        </row>
        <row r="4569">
          <cell r="B4569" t="str">
            <v>W5330</v>
          </cell>
          <cell r="C4569" t="str">
            <v>Rock Island Hydroelectric Project - B6</v>
          </cell>
        </row>
        <row r="4570">
          <cell r="B4570" t="str">
            <v>W5330</v>
          </cell>
          <cell r="C4570" t="str">
            <v>Rock Island Hydroelectric Project - B6</v>
          </cell>
        </row>
        <row r="4571">
          <cell r="B4571" t="str">
            <v>W5331</v>
          </cell>
          <cell r="C4571" t="str">
            <v>Rock Island Hydroelectric Project - B7</v>
          </cell>
        </row>
        <row r="4572">
          <cell r="B4572" t="str">
            <v>W5331</v>
          </cell>
          <cell r="C4572" t="str">
            <v>Rock Island Hydroelectric Project - B7</v>
          </cell>
        </row>
        <row r="4573">
          <cell r="B4573" t="str">
            <v>W5331</v>
          </cell>
          <cell r="C4573" t="str">
            <v>Rock Island Hydroelectric Project - B7</v>
          </cell>
        </row>
        <row r="4574">
          <cell r="B4574" t="str">
            <v>W5331</v>
          </cell>
          <cell r="C4574" t="str">
            <v>Rock Island Hydroelectric Project - B7</v>
          </cell>
        </row>
        <row r="4575">
          <cell r="B4575" t="str">
            <v>W5332</v>
          </cell>
          <cell r="C4575" t="str">
            <v>Rock Island Hydroelectric Project - B8</v>
          </cell>
        </row>
        <row r="4576">
          <cell r="B4576" t="str">
            <v>W5332</v>
          </cell>
          <cell r="C4576" t="str">
            <v>Rock Island Hydroelectric Project - B8</v>
          </cell>
        </row>
        <row r="4577">
          <cell r="B4577" t="str">
            <v>W5332</v>
          </cell>
          <cell r="C4577" t="str">
            <v>Rock Island Hydroelectric Project - B8</v>
          </cell>
        </row>
        <row r="4578">
          <cell r="B4578" t="str">
            <v>W5332</v>
          </cell>
          <cell r="C4578" t="str">
            <v>Rock Island Hydroelectric Project - B8</v>
          </cell>
        </row>
        <row r="4579">
          <cell r="B4579" t="str">
            <v>W5333</v>
          </cell>
          <cell r="C4579" t="str">
            <v>Rock Island Hydroelectric Project - B9</v>
          </cell>
        </row>
        <row r="4580">
          <cell r="B4580" t="str">
            <v>W5333</v>
          </cell>
          <cell r="C4580" t="str">
            <v>Rock Island Hydroelectric Project - B9</v>
          </cell>
        </row>
        <row r="4581">
          <cell r="B4581" t="str">
            <v>W5333</v>
          </cell>
          <cell r="C4581" t="str">
            <v>Rock Island Hydroelectric Project - B9</v>
          </cell>
        </row>
        <row r="4582">
          <cell r="B4582" t="str">
            <v>W5333</v>
          </cell>
          <cell r="C4582" t="str">
            <v>Rock Island Hydroelectric Project - B9</v>
          </cell>
        </row>
        <row r="4583">
          <cell r="B4583" t="str">
            <v>W5334</v>
          </cell>
          <cell r="C4583" t="str">
            <v>Rock Island Hydroelectric Project - B10</v>
          </cell>
        </row>
        <row r="4584">
          <cell r="B4584" t="str">
            <v>W5334</v>
          </cell>
          <cell r="C4584" t="str">
            <v>Rock Island Hydroelectric Project - B10</v>
          </cell>
        </row>
        <row r="4585">
          <cell r="B4585" t="str">
            <v>W5334</v>
          </cell>
          <cell r="C4585" t="str">
            <v>Rock Island Hydroelectric Project - B10</v>
          </cell>
        </row>
        <row r="4586">
          <cell r="B4586" t="str">
            <v>W5334</v>
          </cell>
          <cell r="C4586" t="str">
            <v>Rock Island Hydroelectric Project - B10</v>
          </cell>
        </row>
        <row r="4587">
          <cell r="B4587" t="str">
            <v>W5335</v>
          </cell>
          <cell r="C4587" t="str">
            <v>Rock Island Hydroelectric Project - U1</v>
          </cell>
        </row>
        <row r="4588">
          <cell r="B4588" t="str">
            <v>W5335</v>
          </cell>
          <cell r="C4588" t="str">
            <v>Rock Island Hydroelectric Project - U1</v>
          </cell>
        </row>
        <row r="4589">
          <cell r="B4589" t="str">
            <v>W5335</v>
          </cell>
          <cell r="C4589" t="str">
            <v>Rock Island Hydroelectric Project - U1</v>
          </cell>
        </row>
        <row r="4590">
          <cell r="B4590" t="str">
            <v>W5335</v>
          </cell>
          <cell r="C4590" t="str">
            <v>Rock Island Hydroelectric Project - U1</v>
          </cell>
        </row>
        <row r="4591">
          <cell r="B4591" t="str">
            <v>W5336</v>
          </cell>
          <cell r="C4591" t="str">
            <v>Rock Island Hydroelectric Project - U2</v>
          </cell>
        </row>
        <row r="4592">
          <cell r="B4592" t="str">
            <v>W5336</v>
          </cell>
          <cell r="C4592" t="str">
            <v>Rock Island Hydroelectric Project - U2</v>
          </cell>
        </row>
        <row r="4593">
          <cell r="B4593" t="str">
            <v>W5336</v>
          </cell>
          <cell r="C4593" t="str">
            <v>Rock Island Hydroelectric Project - U2</v>
          </cell>
        </row>
        <row r="4594">
          <cell r="B4594" t="str">
            <v>W5336</v>
          </cell>
          <cell r="C4594" t="str">
            <v>Rock Island Hydroelectric Project - U2</v>
          </cell>
        </row>
        <row r="4595">
          <cell r="B4595" t="str">
            <v>W5337</v>
          </cell>
          <cell r="C4595" t="str">
            <v>Rock Island Hydroelectric Project - U3</v>
          </cell>
        </row>
        <row r="4596">
          <cell r="B4596" t="str">
            <v>W5337</v>
          </cell>
          <cell r="C4596" t="str">
            <v>Rock Island Hydroelectric Project - U3</v>
          </cell>
        </row>
        <row r="4597">
          <cell r="B4597" t="str">
            <v>W5337</v>
          </cell>
          <cell r="C4597" t="str">
            <v>Rock Island Hydroelectric Project - U3</v>
          </cell>
        </row>
        <row r="4598">
          <cell r="B4598" t="str">
            <v>W5337</v>
          </cell>
          <cell r="C4598" t="str">
            <v>Rock Island Hydroelectric Project - U3</v>
          </cell>
        </row>
        <row r="4599">
          <cell r="B4599" t="str">
            <v>W5338</v>
          </cell>
          <cell r="C4599" t="str">
            <v>Rock Island Hydroelectric Project - U4</v>
          </cell>
        </row>
        <row r="4600">
          <cell r="B4600" t="str">
            <v>W5338</v>
          </cell>
          <cell r="C4600" t="str">
            <v>Rock Island Hydroelectric Project - U4</v>
          </cell>
        </row>
        <row r="4601">
          <cell r="B4601" t="str">
            <v>W5338</v>
          </cell>
          <cell r="C4601" t="str">
            <v>Rock Island Hydroelectric Project - U4</v>
          </cell>
        </row>
        <row r="4602">
          <cell r="B4602" t="str">
            <v>W5338</v>
          </cell>
          <cell r="C4602" t="str">
            <v>Rock Island Hydroelectric Project - U4</v>
          </cell>
        </row>
        <row r="4603">
          <cell r="B4603" t="str">
            <v>W5339</v>
          </cell>
          <cell r="C4603" t="str">
            <v>Rock Island Hydroelectric Project - U5</v>
          </cell>
        </row>
        <row r="4604">
          <cell r="B4604" t="str">
            <v>W5339</v>
          </cell>
          <cell r="C4604" t="str">
            <v>Rock Island Hydroelectric Project - U5</v>
          </cell>
        </row>
        <row r="4605">
          <cell r="B4605" t="str">
            <v>W5339</v>
          </cell>
          <cell r="C4605" t="str">
            <v>Rock Island Hydroelectric Project - U5</v>
          </cell>
        </row>
        <row r="4606">
          <cell r="B4606" t="str">
            <v>W5339</v>
          </cell>
          <cell r="C4606" t="str">
            <v>Rock Island Hydroelectric Project - U5</v>
          </cell>
        </row>
        <row r="4607">
          <cell r="B4607" t="str">
            <v>W5340</v>
          </cell>
          <cell r="C4607" t="str">
            <v>Rock Island Hydroelectric Project - U6</v>
          </cell>
        </row>
        <row r="4608">
          <cell r="B4608" t="str">
            <v>W5340</v>
          </cell>
          <cell r="C4608" t="str">
            <v>Rock Island Hydroelectric Project - U6</v>
          </cell>
        </row>
        <row r="4609">
          <cell r="B4609" t="str">
            <v>W5340</v>
          </cell>
          <cell r="C4609" t="str">
            <v>Rock Island Hydroelectric Project - U6</v>
          </cell>
        </row>
        <row r="4610">
          <cell r="B4610" t="str">
            <v>W5340</v>
          </cell>
          <cell r="C4610" t="str">
            <v>Rock Island Hydroelectric Project - U6</v>
          </cell>
        </row>
        <row r="4611">
          <cell r="B4611" t="str">
            <v>W5341</v>
          </cell>
          <cell r="C4611" t="str">
            <v>Rock Island Hydroelectric Project - U7</v>
          </cell>
        </row>
        <row r="4612">
          <cell r="B4612" t="str">
            <v>W5341</v>
          </cell>
          <cell r="C4612" t="str">
            <v>Rock Island Hydroelectric Project - U7</v>
          </cell>
        </row>
        <row r="4613">
          <cell r="B4613" t="str">
            <v>W5341</v>
          </cell>
          <cell r="C4613" t="str">
            <v>Rock Island Hydroelectric Project - U7</v>
          </cell>
        </row>
        <row r="4614">
          <cell r="B4614" t="str">
            <v>W5341</v>
          </cell>
          <cell r="C4614" t="str">
            <v>Rock Island Hydroelectric Project - U7</v>
          </cell>
        </row>
        <row r="4615">
          <cell r="B4615" t="str">
            <v>W5342</v>
          </cell>
          <cell r="C4615" t="str">
            <v>Rock Island Hydroelectric Project - U8</v>
          </cell>
        </row>
        <row r="4616">
          <cell r="B4616" t="str">
            <v>W5342</v>
          </cell>
          <cell r="C4616" t="str">
            <v>Rock Island Hydroelectric Project - U8</v>
          </cell>
        </row>
        <row r="4617">
          <cell r="B4617" t="str">
            <v>W5342</v>
          </cell>
          <cell r="C4617" t="str">
            <v>Rock Island Hydroelectric Project - U8</v>
          </cell>
        </row>
        <row r="4618">
          <cell r="B4618" t="str">
            <v>W5342</v>
          </cell>
          <cell r="C4618" t="str">
            <v>Rock Island Hydroelectric Project - U8</v>
          </cell>
        </row>
        <row r="4619">
          <cell r="B4619" t="str">
            <v>W5344</v>
          </cell>
          <cell r="C4619" t="str">
            <v>CED Avenal Solar, LLC - CED Avenal Solar 2</v>
          </cell>
        </row>
        <row r="4620">
          <cell r="B4620" t="str">
            <v>W5345</v>
          </cell>
          <cell r="C4620" t="str">
            <v>Zone 7 Water - Zone 7  Del Valle WTP Solar</v>
          </cell>
        </row>
        <row r="4621">
          <cell r="B4621" t="str">
            <v>W5346</v>
          </cell>
          <cell r="C4621" t="str">
            <v>Rio Bravo Solar I - Rio Bravo Solar I</v>
          </cell>
        </row>
        <row r="4622">
          <cell r="B4622" t="str">
            <v>W5347</v>
          </cell>
          <cell r="C4622" t="str">
            <v>CED Oro Loma Solar, LLC - CED Oro Loma 1</v>
          </cell>
        </row>
        <row r="4623">
          <cell r="B4623" t="str">
            <v>W5348</v>
          </cell>
          <cell r="C4623" t="str">
            <v>Peak View - Peak View</v>
          </cell>
        </row>
        <row r="4624">
          <cell r="B4624" t="str">
            <v>W5349</v>
          </cell>
          <cell r="C4624" t="str">
            <v>CED Oro Loma Solar, LLC - CED Oro Loma 2</v>
          </cell>
        </row>
        <row r="4625">
          <cell r="B4625" t="str">
            <v>W5350</v>
          </cell>
          <cell r="C4625" t="str">
            <v>CED Ducor Solar 1, LLC - CED Ducor Solar 1, LLC</v>
          </cell>
        </row>
        <row r="4626">
          <cell r="B4626" t="str">
            <v>W5351</v>
          </cell>
          <cell r="C4626" t="str">
            <v>CED Ducor Solar 2, LLC - CED Ducor Solar 2, LLC</v>
          </cell>
        </row>
        <row r="4627">
          <cell r="B4627" t="str">
            <v>W5352</v>
          </cell>
          <cell r="C4627" t="str">
            <v>CED Ducor Solar 4, LLC - CED Ducor Solar 4, LLC</v>
          </cell>
        </row>
        <row r="4628">
          <cell r="B4628" t="str">
            <v>W5353</v>
          </cell>
          <cell r="C4628" t="str">
            <v>CED Ducor Solar 3, LLC - CED Ducor Solar 3, LLC</v>
          </cell>
        </row>
        <row r="4629">
          <cell r="B4629" t="str">
            <v>W5354</v>
          </cell>
          <cell r="C4629" t="str">
            <v>Sandstone Solar - Sandstone Solar</v>
          </cell>
        </row>
        <row r="4630">
          <cell r="B4630" t="str">
            <v>W5356</v>
          </cell>
          <cell r="C4630" t="str">
            <v>NPC RENGEN SOLAR RES POST2015</v>
          </cell>
        </row>
        <row r="4631">
          <cell r="B4631" t="str">
            <v>W5357</v>
          </cell>
          <cell r="C4631" t="str">
            <v>City of Corning - Corning Wastewater Treatment Plant CWWTP</v>
          </cell>
        </row>
        <row r="4632">
          <cell r="B4632" t="str">
            <v>W5358</v>
          </cell>
          <cell r="C4632" t="str">
            <v>NPC RENGEN SOLAR RES PRE2016</v>
          </cell>
        </row>
        <row r="4633">
          <cell r="B4633" t="str">
            <v>W5359</v>
          </cell>
          <cell r="C4633" t="str">
            <v>JM439-004-S - JM439-004-S</v>
          </cell>
        </row>
        <row r="4634">
          <cell r="B4634" t="str">
            <v>W5360</v>
          </cell>
          <cell r="C4634" t="str">
            <v>OC443-004-S - OC443-004-S</v>
          </cell>
        </row>
        <row r="4635">
          <cell r="B4635" t="str">
            <v>W5361</v>
          </cell>
          <cell r="C4635" t="str">
            <v>NRG DG Berkeley Rec, LLC - UC Berkeley Kleeberger Field House REC Sports Fac</v>
          </cell>
        </row>
        <row r="4636">
          <cell r="B4636" t="str">
            <v>W5362</v>
          </cell>
          <cell r="C4636" t="str">
            <v>NRG DG Berkeley Village, LLC - UC Berkeley University Village</v>
          </cell>
        </row>
        <row r="4637">
          <cell r="B4637" t="str">
            <v>W5363</v>
          </cell>
          <cell r="C4637" t="str">
            <v>Davies Symphony Hall - Davies Symphony Hall - 2</v>
          </cell>
        </row>
        <row r="4638">
          <cell r="B4638" t="str">
            <v>W5364</v>
          </cell>
          <cell r="C4638" t="str">
            <v>Maverick Solar - Mead - Maverick Solar - Mead</v>
          </cell>
        </row>
        <row r="4639">
          <cell r="B4639" t="str">
            <v>W5367</v>
          </cell>
          <cell r="C4639" t="str">
            <v>Midway Solar Farm I - Midway Solar Farm I</v>
          </cell>
        </row>
        <row r="4640">
          <cell r="B4640" t="str">
            <v>W5368</v>
          </cell>
          <cell r="C4640" t="str">
            <v>NRG DG Contra Costa Operations, LLC - Contra Costa CSOF</v>
          </cell>
        </row>
        <row r="4641">
          <cell r="B4641" t="str">
            <v>W5369</v>
          </cell>
          <cell r="C4641" t="str">
            <v>NRG DG Contra Costa Waste, LLC - Central Contra Costa Sanitary District HWCF</v>
          </cell>
        </row>
        <row r="4642">
          <cell r="B4642" t="str">
            <v>W5370</v>
          </cell>
          <cell r="C4642" t="str">
            <v>OSLH, LLC - Oregon Solar Land Holdings - Collier</v>
          </cell>
        </row>
        <row r="4643">
          <cell r="B4643" t="str">
            <v>W5371</v>
          </cell>
          <cell r="C4643" t="str">
            <v>Rio Bravo Solar II - Rio Bravo Solar II</v>
          </cell>
        </row>
        <row r="4644">
          <cell r="B4644" t="str">
            <v>W5372</v>
          </cell>
          <cell r="C4644" t="str">
            <v>Simcoe Solar, LLC - Simcoe Solar, LLC</v>
          </cell>
        </row>
        <row r="4645">
          <cell r="B4645" t="str">
            <v>W5373</v>
          </cell>
          <cell r="C4645" t="str">
            <v>Orchard Ranch Solar, LLC - Orchard Ranch Solar, LLC</v>
          </cell>
        </row>
        <row r="4646">
          <cell r="B4646" t="str">
            <v>W5374</v>
          </cell>
          <cell r="C4646" t="str">
            <v>Wildwood Solar II - Wildwood Solar II</v>
          </cell>
        </row>
        <row r="4647">
          <cell r="B4647" t="str">
            <v>W5375</v>
          </cell>
          <cell r="C4647" t="str">
            <v>American Falls Solar II, LLC - American Falls Solar II, LLC</v>
          </cell>
        </row>
        <row r="4648">
          <cell r="B4648" t="str">
            <v>W5376</v>
          </cell>
          <cell r="C4648" t="str">
            <v>American Falls Solar, LLC - American Falls Solar, LLC</v>
          </cell>
        </row>
        <row r="4649">
          <cell r="B4649" t="str">
            <v>W5377</v>
          </cell>
          <cell r="C4649" t="str">
            <v>Saddleback Valley Unified School District - Trabuco High School East (A-E,Q)</v>
          </cell>
        </row>
        <row r="4650">
          <cell r="B4650" t="str">
            <v>W5378</v>
          </cell>
          <cell r="C4650" t="str">
            <v>SunAnza1 - SunAnza1</v>
          </cell>
        </row>
        <row r="4651">
          <cell r="B4651" t="str">
            <v>W5379</v>
          </cell>
          <cell r="C4651" t="str">
            <v>EPE NM063S - EPENMAGG1S NM063S</v>
          </cell>
        </row>
        <row r="4652">
          <cell r="B4652" t="str">
            <v>W5380</v>
          </cell>
          <cell r="C4652" t="str">
            <v>Owens Valley Solar Project 5 - FITS1063-1640 U.S. Highway 395</v>
          </cell>
        </row>
        <row r="4653">
          <cell r="B4653" t="str">
            <v>W5381</v>
          </cell>
          <cell r="C4653" t="str">
            <v>Owens Valley Solar Project 11 - FITS1064-700 E Fall Road</v>
          </cell>
        </row>
        <row r="4654">
          <cell r="B4654" t="str">
            <v>W5382</v>
          </cell>
          <cell r="C4654" t="str">
            <v>2105 Hart - 2105 Hart</v>
          </cell>
        </row>
        <row r="4655">
          <cell r="B4655" t="str">
            <v>W5383</v>
          </cell>
          <cell r="C4655" t="str">
            <v>2154 Foote - 2154 Foote</v>
          </cell>
        </row>
        <row r="4656">
          <cell r="B4656" t="str">
            <v>W5385</v>
          </cell>
          <cell r="C4656" t="str">
            <v>Freeway Springs, LLC - Freeway Springs, LLC</v>
          </cell>
        </row>
        <row r="4657">
          <cell r="B4657" t="str">
            <v>W5386</v>
          </cell>
          <cell r="C4657" t="str">
            <v>North Lancaster Ranch, LLC - North Lancaster Ranch, LLC</v>
          </cell>
        </row>
        <row r="4658">
          <cell r="B4658" t="str">
            <v>W5387</v>
          </cell>
          <cell r="C4658" t="str">
            <v>Cal State Fullerton Auxiliary Services Corp - CSUF (Aux)</v>
          </cell>
        </row>
        <row r="4659">
          <cell r="B4659" t="str">
            <v>W5388</v>
          </cell>
          <cell r="C4659" t="str">
            <v>CSUF Fullerton Main Campus - California State University of Fullerton - Main</v>
          </cell>
        </row>
        <row r="4660">
          <cell r="B4660" t="str">
            <v>W5389</v>
          </cell>
          <cell r="C4660" t="str">
            <v>Central School District - Central Elementary School</v>
          </cell>
        </row>
        <row r="4661">
          <cell r="B4661" t="str">
            <v>W5391</v>
          </cell>
          <cell r="C4661" t="str">
            <v>Golden Plains - Tranquility Elementary - 9367346 - Golden Plains - Tranquility Elementary - 9367346</v>
          </cell>
        </row>
        <row r="4662">
          <cell r="B4662" t="str">
            <v>W5392</v>
          </cell>
          <cell r="C4662" t="str">
            <v>Algonquin SKIC 10 Solar, LLC - Algonquin SKIC 10 Solar, LLC</v>
          </cell>
        </row>
        <row r="4663">
          <cell r="B4663" t="str">
            <v>W5393</v>
          </cell>
          <cell r="C4663" t="str">
            <v>Watson Hydro - Watson Hydro</v>
          </cell>
        </row>
        <row r="4664">
          <cell r="B4664" t="str">
            <v>W5394</v>
          </cell>
          <cell r="C4664" t="str">
            <v>Liberty Elementary School JB-9376539 - Liberty Elementary School JB-9376539</v>
          </cell>
        </row>
        <row r="4665">
          <cell r="B4665" t="str">
            <v>W5395</v>
          </cell>
          <cell r="C4665" t="str">
            <v>Murphy Flat - Murphy Flat Power, LLC</v>
          </cell>
        </row>
        <row r="4666">
          <cell r="B4666" t="str">
            <v>W5396</v>
          </cell>
          <cell r="C4666" t="str">
            <v>Otay Ranch Town Center A - Otay Ranch Town Center A</v>
          </cell>
        </row>
        <row r="4667">
          <cell r="B4667" t="str">
            <v>W5397</v>
          </cell>
          <cell r="C4667" t="str">
            <v>Otay Ranch Town Center B - Otay Ranch Town Center B</v>
          </cell>
        </row>
        <row r="4668">
          <cell r="B4668" t="str">
            <v>W5398</v>
          </cell>
          <cell r="C4668" t="str">
            <v>Otay Ranch Town Center C - Otay Ranch Town Center C</v>
          </cell>
        </row>
        <row r="4669">
          <cell r="B4669" t="str">
            <v>W5399</v>
          </cell>
          <cell r="C4669" t="str">
            <v>Copper Hills Elementary School JB-9376540 - Copper Hills Elementary School JB-9376540</v>
          </cell>
        </row>
        <row r="4670">
          <cell r="B4670" t="str">
            <v>W5400</v>
          </cell>
          <cell r="C4670" t="str">
            <v>Otay Ranch Town Center D - Otay Ranch Town Center D</v>
          </cell>
        </row>
        <row r="4671">
          <cell r="B4671" t="str">
            <v>W5401</v>
          </cell>
          <cell r="C4671" t="str">
            <v>Otay Ranch Town Center E - Otay Ranch Town Center E</v>
          </cell>
        </row>
        <row r="4672">
          <cell r="B4672" t="str">
            <v>W5402</v>
          </cell>
          <cell r="C4672" t="str">
            <v>Stonestown Galleria Roof - Stonestown Galleria Roof</v>
          </cell>
        </row>
        <row r="4673">
          <cell r="B4673" t="str">
            <v>W5403</v>
          </cell>
          <cell r="C4673" t="str">
            <v>Valley Plaza Mall A - Valley Plaza Mall A</v>
          </cell>
        </row>
        <row r="4674">
          <cell r="B4674" t="str">
            <v>W5404</v>
          </cell>
          <cell r="C4674" t="str">
            <v>Valley Plaza Mall B - Valley Plaza Mall B</v>
          </cell>
        </row>
        <row r="4675">
          <cell r="B4675" t="str">
            <v>W5405</v>
          </cell>
          <cell r="C4675" t="str">
            <v>Valley Plaza Mall C - Valley Plaza Mall C</v>
          </cell>
        </row>
        <row r="4676">
          <cell r="B4676" t="str">
            <v>W5406</v>
          </cell>
          <cell r="C4676" t="str">
            <v>Valley Plaza Mall D - Valley Plaza Mall D</v>
          </cell>
        </row>
        <row r="4677">
          <cell r="B4677" t="str">
            <v>W5407</v>
          </cell>
          <cell r="C4677" t="str">
            <v>Valley Plaza Mall E - Valley Plaza Mall E</v>
          </cell>
        </row>
        <row r="4678">
          <cell r="B4678" t="str">
            <v>W5408</v>
          </cell>
          <cell r="C4678" t="str">
            <v>Visalia Mall A - Visalia Mall A</v>
          </cell>
        </row>
        <row r="4679">
          <cell r="B4679" t="str">
            <v>W5409</v>
          </cell>
          <cell r="C4679" t="str">
            <v>Visalia Mall B - Visalia Mall B</v>
          </cell>
        </row>
        <row r="4680">
          <cell r="B4680" t="str">
            <v>W5410</v>
          </cell>
          <cell r="C4680" t="str">
            <v>Visalia Mall C - Visalia Mall C</v>
          </cell>
        </row>
        <row r="4681">
          <cell r="B4681" t="str">
            <v>W5411</v>
          </cell>
          <cell r="C4681" t="str">
            <v>Park Place Mall A (Northwest - NW) - Park Place Mall A (Northwest - NW)</v>
          </cell>
        </row>
        <row r="4682">
          <cell r="B4682" t="str">
            <v>W5412</v>
          </cell>
          <cell r="C4682" t="str">
            <v>Park Place Mall B (Southwest - SW) - Park Place Mall B (Southwest - SW)</v>
          </cell>
        </row>
        <row r="4683">
          <cell r="B4683" t="str">
            <v>W5413</v>
          </cell>
          <cell r="C4683" t="str">
            <v>Park Place Mall C1 (Southeast 1 - SE1) - Park Place Mall C1 (Southeast 1 - SE1)</v>
          </cell>
        </row>
        <row r="4684">
          <cell r="B4684" t="str">
            <v>W5414</v>
          </cell>
          <cell r="C4684" t="str">
            <v>Park Place Mall C2 (Southeast 2 - SE2) - Park Place Mall C2 (Southeast 2 - SE2)</v>
          </cell>
        </row>
        <row r="4685">
          <cell r="B4685" t="str">
            <v>W5415</v>
          </cell>
          <cell r="C4685" t="str">
            <v>Park Place Mall D (Northeast - NE) - Park Place Mall D (Northeast - NE)</v>
          </cell>
        </row>
        <row r="4686">
          <cell r="B4686" t="str">
            <v>W5416</v>
          </cell>
          <cell r="C4686" t="str">
            <v>Tucson Mall A - Tucson Mall A</v>
          </cell>
        </row>
        <row r="4687">
          <cell r="B4687" t="str">
            <v>W5417</v>
          </cell>
          <cell r="C4687" t="str">
            <v>Tucson Mall B - Tucson Mall B</v>
          </cell>
        </row>
        <row r="4688">
          <cell r="B4688" t="str">
            <v>W5418</v>
          </cell>
          <cell r="C4688" t="str">
            <v>Hammerich 1 - Hammerich 1</v>
          </cell>
        </row>
        <row r="4689">
          <cell r="B4689" t="str">
            <v>W5419</v>
          </cell>
          <cell r="C4689" t="str">
            <v>Hammerich 2 - Hammerich 2</v>
          </cell>
        </row>
        <row r="4690">
          <cell r="B4690" t="str">
            <v>W5420</v>
          </cell>
          <cell r="C4690" t="str">
            <v>Keeton 1 - Keeton 1</v>
          </cell>
        </row>
        <row r="4691">
          <cell r="B4691" t="str">
            <v>W5421</v>
          </cell>
          <cell r="C4691" t="str">
            <v>Keeton 2 - Keeton 2</v>
          </cell>
        </row>
        <row r="4692">
          <cell r="B4692" t="str">
            <v>W5422</v>
          </cell>
          <cell r="C4692" t="str">
            <v>Clovis Adult Education Center JB 9367722 - Clovis Adult Education Center JB 9367722</v>
          </cell>
        </row>
        <row r="4693">
          <cell r="B4693" t="str">
            <v>W5423</v>
          </cell>
          <cell r="C4693" t="str">
            <v>Cantua Elementary School JB-9367328 - Cantua Elementary School JB-9367328</v>
          </cell>
        </row>
        <row r="4694">
          <cell r="B4694" t="str">
            <v>W5424</v>
          </cell>
          <cell r="C4694" t="str">
            <v>Cedarwood Elementary School JB-9367727 - Cedarwood Elementary School JB-9367727</v>
          </cell>
        </row>
        <row r="4695">
          <cell r="B4695" t="str">
            <v>W5425</v>
          </cell>
          <cell r="C4695" t="str">
            <v>Epicenter - City of Rancho Cucamonga - Epicenter - City of Rancho Cucamonga</v>
          </cell>
        </row>
        <row r="4696">
          <cell r="B4696" t="str">
            <v>W5426</v>
          </cell>
          <cell r="C4696" t="str">
            <v>LPV_AGG - LPV_Agg 10_100_02_01</v>
          </cell>
        </row>
        <row r="4697">
          <cell r="B4697" t="str">
            <v>W5427</v>
          </cell>
          <cell r="C4697" t="str">
            <v>LPV_AGG - LPV Agg 100_250_02_05</v>
          </cell>
        </row>
        <row r="4698">
          <cell r="B4698" t="str">
            <v>W5428</v>
          </cell>
          <cell r="C4698" t="str">
            <v>Clovis Unified School District - Valley Oak Elementary School JB-9376530</v>
          </cell>
        </row>
        <row r="4699">
          <cell r="B4699" t="str">
            <v>W5429</v>
          </cell>
          <cell r="C4699" t="str">
            <v>Clovis Unified School District - Miramonte Elementary School JB-9376538</v>
          </cell>
        </row>
        <row r="4700">
          <cell r="B4700" t="str">
            <v>W5430</v>
          </cell>
          <cell r="C4700" t="str">
            <v>Clovis Unified School District - Bud Rank Elementary School JB-9367730</v>
          </cell>
        </row>
        <row r="4701">
          <cell r="B4701" t="str">
            <v>W5431</v>
          </cell>
          <cell r="C4701" t="str">
            <v>Clovis Unified School District - Jefferson Elementary School JB-9367723</v>
          </cell>
        </row>
        <row r="4702">
          <cell r="B4702" t="str">
            <v>W5432</v>
          </cell>
          <cell r="C4702" t="str">
            <v>Golden Plains Unified School District - Helm Elementary School JB-9367336</v>
          </cell>
        </row>
        <row r="4703">
          <cell r="B4703" t="str">
            <v>W5433</v>
          </cell>
          <cell r="C4703" t="str">
            <v>Kerman Unified School District - Kerman Floyd Elementary School JB-9367580</v>
          </cell>
        </row>
        <row r="4704">
          <cell r="B4704" t="str">
            <v>W5434</v>
          </cell>
          <cell r="C4704" t="str">
            <v>Mendota Unified School District - Mendota High School JB-9367707-00</v>
          </cell>
        </row>
        <row r="4705">
          <cell r="B4705" t="str">
            <v>W5435</v>
          </cell>
          <cell r="C4705" t="str">
            <v>Clovis Unified School District - Freedom Elementary School JB-9367726-00</v>
          </cell>
        </row>
        <row r="4706">
          <cell r="B4706" t="str">
            <v>W5436</v>
          </cell>
          <cell r="C4706" t="str">
            <v>Kayenta Solar PV - Kayenta Solar PV</v>
          </cell>
        </row>
        <row r="4707">
          <cell r="B4707" t="str">
            <v>W5437</v>
          </cell>
          <cell r="C4707" t="str">
            <v>The Roman Catholic Bishop of San Diego - San Diego Pastoral Center - JB-9218433</v>
          </cell>
        </row>
        <row r="4708">
          <cell r="B4708" t="str">
            <v>W5438</v>
          </cell>
          <cell r="C4708" t="str">
            <v>Westside Solar - Paiges - Westside Solar - Paiges</v>
          </cell>
        </row>
        <row r="4709">
          <cell r="B4709" t="str">
            <v>W5439</v>
          </cell>
          <cell r="C4709" t="str">
            <v>Mendota Unified School District - McCabe Elementary School  JB-9367706</v>
          </cell>
        </row>
        <row r="4710">
          <cell r="B4710" t="str">
            <v>W5440</v>
          </cell>
          <cell r="C4710" t="str">
            <v>Pacifica Sagebrush - NPC RENGEN SG-26656</v>
          </cell>
        </row>
        <row r="4711">
          <cell r="B4711" t="str">
            <v>W5441</v>
          </cell>
          <cell r="C4711" t="str">
            <v>Whitney Point Solar, LLC - Whitney Point Solar</v>
          </cell>
        </row>
        <row r="4712">
          <cell r="B4712" t="str">
            <v>W5442</v>
          </cell>
          <cell r="C4712" t="str">
            <v>Washington Unified School District - West Fresno Elementary School JB-9376524</v>
          </cell>
        </row>
        <row r="4713">
          <cell r="B4713" t="str">
            <v>W5443</v>
          </cell>
          <cell r="C4713" t="str">
            <v>Santa Clara Valley Water Dist SCVWD - Santa Teresa Water Treatment Plant STWTP</v>
          </cell>
        </row>
        <row r="4714">
          <cell r="B4714" t="str">
            <v>W5444</v>
          </cell>
          <cell r="C4714" t="str">
            <v>Clovis Unified School District - Gateway High School JB-9367746</v>
          </cell>
        </row>
        <row r="4715">
          <cell r="B4715" t="str">
            <v>W5445</v>
          </cell>
          <cell r="C4715" t="str">
            <v>Clovis Unified School District - Gettysburg Elementary School JB-9367719</v>
          </cell>
        </row>
        <row r="4716">
          <cell r="B4716" t="str">
            <v>W5446</v>
          </cell>
          <cell r="C4716" t="str">
            <v>Clovis Unified School District - Maple Creek Elementary School JB-9376535</v>
          </cell>
        </row>
        <row r="4717">
          <cell r="B4717" t="str">
            <v>W5447</v>
          </cell>
          <cell r="C4717" t="str">
            <v>Alameda County Community Food Bank JB-9462075 - ACC Food Bank East Building</v>
          </cell>
        </row>
        <row r="4718">
          <cell r="B4718" t="str">
            <v>W5449</v>
          </cell>
          <cell r="C4718" t="str">
            <v>hawanakee Unified School District - North Fork Elementary School JB-9367798</v>
          </cell>
        </row>
        <row r="4719">
          <cell r="B4719" t="str">
            <v>W5450</v>
          </cell>
          <cell r="C4719" t="str">
            <v>Golden Plains Unified School District - San Joaquin Elementary School JB-9367347</v>
          </cell>
        </row>
        <row r="4720">
          <cell r="B4720" t="str">
            <v>W5451</v>
          </cell>
          <cell r="C4720" t="str">
            <v>Kerman Unified School District - Goldenrod Elementary School JB-9367557</v>
          </cell>
        </row>
        <row r="4721">
          <cell r="B4721" t="str">
            <v>W5452</v>
          </cell>
          <cell r="C4721" t="str">
            <v>Kerman Unified School District - Kerman Middle School JB-9367581</v>
          </cell>
        </row>
        <row r="4722">
          <cell r="B4722" t="str">
            <v>W5453</v>
          </cell>
          <cell r="C4722" t="str">
            <v>Kerman Unified School District - Liberty Elementary School JB-9367582</v>
          </cell>
        </row>
        <row r="4723">
          <cell r="B4723" t="str">
            <v>W5454</v>
          </cell>
          <cell r="C4723" t="str">
            <v>Kerman Unified School District - Sun Empire Elementary School JB-9367579</v>
          </cell>
        </row>
        <row r="4724">
          <cell r="B4724" t="str">
            <v>W5455</v>
          </cell>
          <cell r="C4724" t="str">
            <v>Mendota Unified School District - Mendota Elementary School JB-9367705</v>
          </cell>
        </row>
        <row r="4725">
          <cell r="B4725" t="str">
            <v>W5456</v>
          </cell>
          <cell r="C4725" t="str">
            <v>Mendota Unified School District - Mendota Junior High School JB-9367708</v>
          </cell>
        </row>
        <row r="4726">
          <cell r="B4726" t="str">
            <v>W5458</v>
          </cell>
          <cell r="C4726" t="str">
            <v>Sierra Unified School District - Foothill Elementary School JB-9367679</v>
          </cell>
        </row>
        <row r="4727">
          <cell r="B4727" t="str">
            <v>W5459</v>
          </cell>
          <cell r="C4727" t="str">
            <v>Sanger Unified School District - Washington Academy Middle School JB-9366484</v>
          </cell>
        </row>
        <row r="4728">
          <cell r="B4728" t="str">
            <v>W5460</v>
          </cell>
          <cell r="C4728" t="str">
            <v>Sanger Unified School District - Sanger High School JB-9366485</v>
          </cell>
        </row>
        <row r="4729">
          <cell r="B4729" t="str">
            <v>W5461</v>
          </cell>
          <cell r="C4729" t="str">
            <v>The College Preparatory School JB-9462071 - The College Preparatory School JB-9462071</v>
          </cell>
        </row>
        <row r="4730">
          <cell r="B4730" t="str">
            <v>W5462</v>
          </cell>
          <cell r="C4730" t="str">
            <v>Alameda County Community Food Bank JB-9462074 - ACC Food Bank West Building</v>
          </cell>
        </row>
        <row r="4731">
          <cell r="B4731" t="str">
            <v>W5463</v>
          </cell>
          <cell r="C4731" t="str">
            <v>City of Brentwood - Aquatic Park Senior Center JB-94510907</v>
          </cell>
        </row>
        <row r="4732">
          <cell r="B4732" t="str">
            <v>W5464</v>
          </cell>
          <cell r="C4732" t="str">
            <v>Sanger Unified School District - Del Rey Elementary School - JB-9366486</v>
          </cell>
        </row>
        <row r="4733">
          <cell r="B4733" t="str">
            <v>W5465</v>
          </cell>
          <cell r="C4733" t="str">
            <v>Sanger Unified School District - Jefferson Elelmentary School JB-9366489</v>
          </cell>
        </row>
        <row r="4734">
          <cell r="B4734" t="str">
            <v>W5466</v>
          </cell>
          <cell r="C4734" t="str">
            <v>Sanger Unified School District - John S. Wash Elementary School JB-9375704</v>
          </cell>
        </row>
        <row r="4735">
          <cell r="B4735" t="str">
            <v>W5467</v>
          </cell>
          <cell r="C4735" t="str">
            <v>Sanger Unified School District - Lincoln Elementary School JB-9366490</v>
          </cell>
        </row>
        <row r="4736">
          <cell r="B4736" t="str">
            <v>W5468</v>
          </cell>
          <cell r="C4736" t="str">
            <v>Sanger Unified School District - Lone Star Elementary School JB-9366493</v>
          </cell>
        </row>
        <row r="4737">
          <cell r="B4737" t="str">
            <v>W5469</v>
          </cell>
          <cell r="C4737" t="str">
            <v>EPE NM064S - EPENMAGG1S NM064S</v>
          </cell>
        </row>
        <row r="4738">
          <cell r="B4738" t="str">
            <v>W5470</v>
          </cell>
          <cell r="C4738" t="str">
            <v>Sanger Unified School District - Madison Elementary School JB-9366487</v>
          </cell>
        </row>
        <row r="4739">
          <cell r="B4739" t="str">
            <v>W5471</v>
          </cell>
          <cell r="C4739" t="str">
            <v>Sanger Unified School District - Quail Lakes Elementary School JB-9366496</v>
          </cell>
        </row>
        <row r="4740">
          <cell r="B4740" t="str">
            <v>W5472</v>
          </cell>
          <cell r="C4740" t="str">
            <v>Sanger Unified School District - Ronald Reagan Elementary School JB-9366495</v>
          </cell>
        </row>
        <row r="4741">
          <cell r="B4741" t="str">
            <v>W5473</v>
          </cell>
          <cell r="C4741" t="str">
            <v>Sanger Unified School District - District Office JB-9366494</v>
          </cell>
        </row>
        <row r="4742">
          <cell r="B4742" t="str">
            <v>W5474</v>
          </cell>
          <cell r="C4742" t="str">
            <v>Sanger Unified School District - Sequoia Elementary School JB-9375703</v>
          </cell>
        </row>
        <row r="4743">
          <cell r="B4743" t="str">
            <v>W5475</v>
          </cell>
          <cell r="C4743" t="str">
            <v>Sanger Unified School District - Fairmont School JB-9366488</v>
          </cell>
        </row>
        <row r="4744">
          <cell r="B4744" t="str">
            <v>W5476</v>
          </cell>
          <cell r="C4744" t="str">
            <v>Sanger Unified School District - Sanger Academy and Hallmark Charter JB-9366497</v>
          </cell>
        </row>
        <row r="4745">
          <cell r="B4745" t="str">
            <v>W5477</v>
          </cell>
          <cell r="C4745" t="str">
            <v>Sanger Unified School District - Centerville Elementary School JB-9366483</v>
          </cell>
        </row>
        <row r="4746">
          <cell r="B4746" t="str">
            <v>W5478</v>
          </cell>
          <cell r="C4746" t="str">
            <v>Walmart Stores, Inc. - Walmart (CA) - Store #1700 Poway JB-9203292</v>
          </cell>
        </row>
        <row r="4747">
          <cell r="B4747" t="str">
            <v>W5479</v>
          </cell>
          <cell r="C4747" t="str">
            <v>Golden Springs Building F, LLC - Golden Springs Building F, LLC</v>
          </cell>
        </row>
        <row r="4748">
          <cell r="B4748" t="str">
            <v>W5480</v>
          </cell>
          <cell r="C4748" t="str">
            <v>Golden Springs Development Company, LLC - Building G</v>
          </cell>
        </row>
        <row r="4749">
          <cell r="B4749" t="str">
            <v>W5481</v>
          </cell>
          <cell r="C4749" t="str">
            <v>Golden Springs Development Company, LLC - Building L</v>
          </cell>
        </row>
        <row r="4750">
          <cell r="B4750" t="str">
            <v>W5482</v>
          </cell>
          <cell r="C4750" t="str">
            <v>Luning Solar - Luning Solar</v>
          </cell>
        </row>
        <row r="4751">
          <cell r="B4751" t="str">
            <v>W5483</v>
          </cell>
          <cell r="C4751" t="str">
            <v>Santa Clara Christian Assembly - Santa Clara Christian Assembly JB-950279</v>
          </cell>
        </row>
        <row r="4752">
          <cell r="B4752" t="str">
            <v>W5484</v>
          </cell>
          <cell r="C4752" t="str">
            <v>East Bay MUD - Camanche North Shore Ponds JB-956412</v>
          </cell>
        </row>
        <row r="4753">
          <cell r="B4753" t="str">
            <v>W5485</v>
          </cell>
          <cell r="C4753" t="str">
            <v>East Bay MUD - Camanche South Shore Waste Water Ponds JB-952116</v>
          </cell>
        </row>
        <row r="4754">
          <cell r="B4754" t="str">
            <v>W5486</v>
          </cell>
          <cell r="C4754" t="str">
            <v>East Bay MUD - South Service Center - JB-945956</v>
          </cell>
        </row>
        <row r="4755">
          <cell r="B4755" t="str">
            <v>W5487</v>
          </cell>
          <cell r="C4755" t="str">
            <v>Menlo School - High School JB-480865</v>
          </cell>
        </row>
        <row r="4756">
          <cell r="B4756" t="str">
            <v>W5488</v>
          </cell>
          <cell r="C4756" t="str">
            <v>Rabobank National Association - Rabobank PV Santa Maria Branch JB-934040</v>
          </cell>
        </row>
        <row r="4757">
          <cell r="B4757" t="str">
            <v>W5489</v>
          </cell>
          <cell r="C4757" t="str">
            <v>Rabobank National Association - Rabobank PV 6950 El Camino JB-934052</v>
          </cell>
        </row>
        <row r="4758">
          <cell r="B4758" t="str">
            <v>W5490</v>
          </cell>
          <cell r="C4758" t="str">
            <v>PGE-SPO-G65 - PGE-SPO-G65</v>
          </cell>
        </row>
        <row r="4759">
          <cell r="B4759" t="str">
            <v>W5491</v>
          </cell>
          <cell r="C4759" t="str">
            <v>Winrock Tower Center Section 4 - Winrock Tower Center Section 4</v>
          </cell>
        </row>
        <row r="4760">
          <cell r="B4760" t="str">
            <v>W5499</v>
          </cell>
          <cell r="C4760" t="str">
            <v>Pennask Wind Farm - Pennask Wind Farm</v>
          </cell>
        </row>
        <row r="4761">
          <cell r="B4761" t="str">
            <v>W5500</v>
          </cell>
          <cell r="C4761" t="str">
            <v>Shinish Creek Wind Farm - Shinish Creek Wind Farm</v>
          </cell>
        </row>
        <row r="4762">
          <cell r="B4762" t="str">
            <v>W5501</v>
          </cell>
          <cell r="C4762" t="str">
            <v>Mater Dei Catholic High School - Catholic High School South Carport JB-9195154</v>
          </cell>
        </row>
        <row r="4763">
          <cell r="B4763" t="str">
            <v>W5502</v>
          </cell>
          <cell r="C4763" t="str">
            <v>Clovis United School District - Tarpey Elementary School JB-9367732</v>
          </cell>
        </row>
        <row r="4764">
          <cell r="B4764" t="str">
            <v>W5503</v>
          </cell>
          <cell r="C4764" t="str">
            <v>Kerman United School District - Kerman High School JB-9367556</v>
          </cell>
        </row>
        <row r="4765">
          <cell r="B4765" t="str">
            <v>W5504</v>
          </cell>
          <cell r="C4765" t="str">
            <v>Sea Crest School JB-9413032 - Sea Crest School JB-9413032</v>
          </cell>
        </row>
        <row r="4766">
          <cell r="B4766" t="str">
            <v>W5505</v>
          </cell>
          <cell r="C4766" t="str">
            <v>Sierra Unified School District - Sierra High School JB-9367680</v>
          </cell>
        </row>
        <row r="4767">
          <cell r="B4767" t="str">
            <v>W5506</v>
          </cell>
          <cell r="C4767" t="str">
            <v>Aspiration Solar G - Aspiration Solar G</v>
          </cell>
        </row>
        <row r="4768">
          <cell r="B4768" t="str">
            <v>W5507</v>
          </cell>
          <cell r="C4768" t="str">
            <v>Clovis Unified School Disctrict - Oraze Elementary School JB-9367721</v>
          </cell>
        </row>
        <row r="4769">
          <cell r="B4769" t="str">
            <v>W5508</v>
          </cell>
          <cell r="C4769" t="str">
            <v>MWD Foothill Feed - MWD Foothill Feed</v>
          </cell>
        </row>
        <row r="4770">
          <cell r="B4770" t="str">
            <v>W5509</v>
          </cell>
          <cell r="C4770" t="str">
            <v>Kelseyville Unified School District - Riviera Elemeantary School JB-9542437</v>
          </cell>
        </row>
        <row r="4771">
          <cell r="B4771" t="str">
            <v>W5510</v>
          </cell>
          <cell r="C4771" t="str">
            <v>Lake Mathews - MWD Lake Mathews</v>
          </cell>
        </row>
        <row r="4772">
          <cell r="B4772" t="str">
            <v>W5512</v>
          </cell>
          <cell r="C4772" t="str">
            <v>Burford Giffen - Giffen Solar Park LLC</v>
          </cell>
        </row>
        <row r="4773">
          <cell r="B4773" t="str">
            <v>W5513</v>
          </cell>
          <cell r="C4773" t="str">
            <v>Walmart Stores, Inc. - Walmart CA - Store #5338 San Diego JB-9211475</v>
          </cell>
        </row>
        <row r="4774">
          <cell r="B4774" t="str">
            <v>W5515</v>
          </cell>
          <cell r="C4774" t="str">
            <v>San Dimas - MWD San Dimas</v>
          </cell>
        </row>
        <row r="4775">
          <cell r="B4775" t="str">
            <v>W5516</v>
          </cell>
          <cell r="C4775" t="str">
            <v>Yorba Linda - MWD Yorba Linda</v>
          </cell>
        </row>
        <row r="4776">
          <cell r="B4776" t="str">
            <v>W5518</v>
          </cell>
          <cell r="C4776" t="str">
            <v>Monroe Drop Hydroelectric Power Plant - Monroe Drop Hydroelectric Power Plant</v>
          </cell>
        </row>
        <row r="4777">
          <cell r="B4777" t="str">
            <v>W5519</v>
          </cell>
          <cell r="C4777" t="str">
            <v>Quichapa 1 LLC - Quichapa 1 LLC</v>
          </cell>
        </row>
        <row r="4778">
          <cell r="B4778" t="str">
            <v>W5520</v>
          </cell>
          <cell r="C4778" t="str">
            <v>Quichapa 2 LLC - Quichapa 2 LLC</v>
          </cell>
        </row>
        <row r="4779">
          <cell r="B4779" t="str">
            <v>W5521</v>
          </cell>
          <cell r="C4779" t="str">
            <v>Quichapa 3 LLC - Quichapa 3 LLC</v>
          </cell>
        </row>
        <row r="4780">
          <cell r="B4780" t="str">
            <v>W5522</v>
          </cell>
          <cell r="C4780" t="str">
            <v>Dry Lake Wind - Dry Lake Wind I</v>
          </cell>
        </row>
        <row r="4781">
          <cell r="B4781" t="str">
            <v>W5523</v>
          </cell>
          <cell r="C4781" t="str">
            <v>Dry Lake Wind II - Dry Lake Wind II</v>
          </cell>
        </row>
        <row r="4782">
          <cell r="B4782" t="str">
            <v>W5524</v>
          </cell>
          <cell r="C4782" t="str">
            <v>Dept of General Services-CA Dept of Public Health - DGS-CDPH Richmond System 1</v>
          </cell>
        </row>
        <row r="4783">
          <cell r="B4783" t="str">
            <v>W5525</v>
          </cell>
          <cell r="C4783" t="str">
            <v>Dept of General Services-CA Dept of Public Health - DGS-CDPH Richmond System 2A</v>
          </cell>
        </row>
        <row r="4784">
          <cell r="B4784" t="str">
            <v>W5526</v>
          </cell>
          <cell r="C4784" t="str">
            <v>Dept of General Services-CA Dept of Public Health - DGS-CDPH Richmond System 2B</v>
          </cell>
        </row>
        <row r="4785">
          <cell r="B4785" t="str">
            <v>W5527</v>
          </cell>
          <cell r="C4785" t="str">
            <v>Dept of General Services-CA Dept of Public Health - DGS-CDPH Richmond System 3</v>
          </cell>
        </row>
        <row r="4786">
          <cell r="B4786" t="str">
            <v>W5528</v>
          </cell>
          <cell r="C4786" t="str">
            <v>Therapy Pool - Recreation Center Therapy Pool</v>
          </cell>
        </row>
        <row r="4787">
          <cell r="B4787" t="str">
            <v>W5529</v>
          </cell>
          <cell r="C4787" t="str">
            <v>Chaves County Solar - Chaves County Solar</v>
          </cell>
        </row>
        <row r="4788">
          <cell r="B4788" t="str">
            <v>W5530</v>
          </cell>
          <cell r="C4788" t="str">
            <v>Northstar Macys Nevada, LLC - SPPC RENGEN NVE-29643</v>
          </cell>
        </row>
        <row r="4789">
          <cell r="B4789" t="str">
            <v>W5531</v>
          </cell>
          <cell r="C4789" t="str">
            <v>300A – BP-14A-300 Westmont Dr. - 300A – BP-14A-300 Westmont Dr.</v>
          </cell>
        </row>
        <row r="4790">
          <cell r="B4790" t="str">
            <v>W5532</v>
          </cell>
          <cell r="C4790" t="str">
            <v>52300 City of Santa Fe Water Co. Building - CoSF Water Co Building</v>
          </cell>
        </row>
        <row r="4791">
          <cell r="B4791" t="str">
            <v>W5533</v>
          </cell>
          <cell r="C4791" t="str">
            <v>Santa Fe Public Schools - SFPS - Santa Fe High School Gym</v>
          </cell>
        </row>
        <row r="4792">
          <cell r="B4792" t="str">
            <v>W5534</v>
          </cell>
          <cell r="C4792" t="str">
            <v>Santa Fe Public Schools - SFPS - Santa Fe High School Science Building</v>
          </cell>
        </row>
        <row r="4793">
          <cell r="B4793" t="str">
            <v>W5535</v>
          </cell>
          <cell r="C4793" t="str">
            <v>Santa Fe Public Schools - SFPS - Santa Fe High School Business Center</v>
          </cell>
        </row>
        <row r="4794">
          <cell r="B4794" t="str">
            <v>W5536</v>
          </cell>
          <cell r="C4794" t="str">
            <v>Santa Fe Public Schools - SFPS - Santa Fe High School General Services</v>
          </cell>
        </row>
        <row r="4795">
          <cell r="B4795" t="str">
            <v>W5537</v>
          </cell>
          <cell r="C4795" t="str">
            <v>USPS FiT 1A - BP14-009A- 7001 S Central</v>
          </cell>
        </row>
        <row r="4796">
          <cell r="B4796" t="str">
            <v>W5538</v>
          </cell>
          <cell r="C4796" t="str">
            <v>USPS FiT 1B - BP14-009B-7001 S Central</v>
          </cell>
        </row>
        <row r="4797">
          <cell r="B4797" t="str">
            <v>W5539</v>
          </cell>
          <cell r="C4797" t="str">
            <v>USPS FiT 2A - BP14-011A-7001 S Central</v>
          </cell>
        </row>
        <row r="4798">
          <cell r="B4798" t="str">
            <v>W5540</v>
          </cell>
          <cell r="C4798" t="str">
            <v>USPS FiT 2B - BP14-011B-7001 S Central</v>
          </cell>
        </row>
        <row r="4799">
          <cell r="B4799" t="str">
            <v>W5541</v>
          </cell>
          <cell r="C4799" t="str">
            <v>PAC OSIP WV 10</v>
          </cell>
        </row>
        <row r="4800">
          <cell r="B4800" t="str">
            <v>W5542</v>
          </cell>
          <cell r="C4800" t="str">
            <v>Walmart Stores, Inc. - Walmart (CA) - Store #1588 Victorville JB-9231850</v>
          </cell>
        </row>
        <row r="4801">
          <cell r="B4801" t="str">
            <v>W5544</v>
          </cell>
          <cell r="C4801" t="str">
            <v>Walmart Stores, Inc. - Walmart Store 4340 - JB-9232121 and JB-9231849</v>
          </cell>
        </row>
        <row r="4802">
          <cell r="B4802" t="str">
            <v>W5545</v>
          </cell>
          <cell r="C4802" t="str">
            <v>Bonnybrooke Solar Array - Bonnybrooke Solar Array</v>
          </cell>
        </row>
        <row r="4803">
          <cell r="B4803" t="str">
            <v>W5546</v>
          </cell>
          <cell r="C4803" t="str">
            <v>Portal Ridge Solar B, LLC - Portal Ridge Solar B, LLC</v>
          </cell>
        </row>
        <row r="4804">
          <cell r="B4804" t="str">
            <v>W5547</v>
          </cell>
          <cell r="C4804" t="str">
            <v>EPE NM065S - EPENMAGG1A NM065S</v>
          </cell>
        </row>
        <row r="4805">
          <cell r="B4805" t="str">
            <v>W5548</v>
          </cell>
          <cell r="C4805" t="str">
            <v>Alamogordo Substation Solar Garden Expansion - Alamogordo Substation Solar Garden - OCEC 2</v>
          </cell>
        </row>
        <row r="4806">
          <cell r="B4806" t="str">
            <v>W5549</v>
          </cell>
          <cell r="C4806" t="str">
            <v>Clovis Unified School District - Sierra Vista Elementary School JB-9367718</v>
          </cell>
        </row>
        <row r="4807">
          <cell r="B4807" t="str">
            <v>W5550</v>
          </cell>
          <cell r="C4807" t="str">
            <v>Kelseyville Unified School District - Mountain Vista Middle School JB-9542439</v>
          </cell>
        </row>
        <row r="4808">
          <cell r="B4808" t="str">
            <v>W5551</v>
          </cell>
          <cell r="C4808" t="str">
            <v>Redwood Renewable Energy Facility - Waste Management Landfill Redwood LGGTE</v>
          </cell>
        </row>
        <row r="4809">
          <cell r="B4809" t="str">
            <v>W5552</v>
          </cell>
          <cell r="C4809" t="str">
            <v>Covina Valley Unified School District - Fairvalley High School JB-9179102</v>
          </cell>
        </row>
        <row r="4810">
          <cell r="B4810" t="str">
            <v>W5553</v>
          </cell>
          <cell r="C4810" t="str">
            <v>EPE NM066S - EPENMAGG1S NM066S</v>
          </cell>
        </row>
        <row r="4811">
          <cell r="B4811" t="str">
            <v>W5554</v>
          </cell>
          <cell r="C4811" t="str">
            <v>Covina Valley Unified School District - Traweek Middle School JB-9179101</v>
          </cell>
        </row>
        <row r="4812">
          <cell r="B4812" t="str">
            <v>W5555</v>
          </cell>
          <cell r="C4812" t="str">
            <v>Walmart Stores, Inc. - Walmart (CA) - Store#5337 JB-9364268</v>
          </cell>
        </row>
        <row r="4813">
          <cell r="B4813" t="str">
            <v>W5557</v>
          </cell>
          <cell r="C4813" t="str">
            <v>Commerce Refuse to Energy Facility - GEN 01 - Bell Bandini</v>
          </cell>
        </row>
        <row r="4814">
          <cell r="B4814" t="str">
            <v>W5558</v>
          </cell>
          <cell r="C4814" t="str">
            <v>SPV_AGG - SPV Agg 0_10_0025_01</v>
          </cell>
        </row>
        <row r="4815">
          <cell r="B4815" t="str">
            <v>W5559</v>
          </cell>
          <cell r="C4815" t="str">
            <v>Solar Express T</v>
          </cell>
        </row>
        <row r="4816">
          <cell r="B4816" t="str">
            <v>W5560</v>
          </cell>
          <cell r="C4816" t="str">
            <v>Solar Express U</v>
          </cell>
        </row>
        <row r="4817">
          <cell r="B4817" t="str">
            <v>W5561</v>
          </cell>
          <cell r="C4817" t="str">
            <v>Solar Express V</v>
          </cell>
        </row>
        <row r="4818">
          <cell r="B4818" t="str">
            <v>W5562</v>
          </cell>
          <cell r="C4818" t="str">
            <v>Solar Express W</v>
          </cell>
        </row>
        <row r="4819">
          <cell r="B4819" t="str">
            <v>W5563</v>
          </cell>
          <cell r="C4819" t="str">
            <v>Solar Express X</v>
          </cell>
        </row>
        <row r="4820">
          <cell r="B4820" t="str">
            <v>W5564</v>
          </cell>
          <cell r="C4820" t="str">
            <v>Solar Express Y</v>
          </cell>
        </row>
        <row r="4821">
          <cell r="B4821" t="str">
            <v>W5565</v>
          </cell>
          <cell r="C4821" t="str">
            <v>Solar Express Z</v>
          </cell>
        </row>
        <row r="4822">
          <cell r="B4822" t="str">
            <v>W5566</v>
          </cell>
          <cell r="C4822" t="str">
            <v>Solar Express AA</v>
          </cell>
        </row>
        <row r="4823">
          <cell r="B4823" t="str">
            <v>W5567</v>
          </cell>
          <cell r="C4823" t="str">
            <v>Lancaster WAD B LLC - Lancaster WAD B LLC</v>
          </cell>
        </row>
        <row r="4824">
          <cell r="B4824" t="str">
            <v>W5568</v>
          </cell>
          <cell r="C4824" t="str">
            <v>Claremont Unified School District - Chaparral Elementary School</v>
          </cell>
        </row>
        <row r="4825">
          <cell r="B4825" t="str">
            <v>W5569</v>
          </cell>
          <cell r="C4825" t="str">
            <v>Claremont Unified School District - Claremont High School</v>
          </cell>
        </row>
        <row r="4826">
          <cell r="B4826" t="str">
            <v>W5570</v>
          </cell>
          <cell r="C4826" t="str">
            <v>Claremont Unified School District - Condit Elementary School</v>
          </cell>
        </row>
        <row r="4827">
          <cell r="B4827" t="str">
            <v>W5571</v>
          </cell>
          <cell r="C4827" t="str">
            <v>Claremont Unified School District - District Office</v>
          </cell>
        </row>
        <row r="4828">
          <cell r="B4828" t="str">
            <v>W5572</v>
          </cell>
          <cell r="C4828" t="str">
            <v>Claremont Unified School District - El Roble Intermediate School</v>
          </cell>
        </row>
        <row r="4829">
          <cell r="B4829" t="str">
            <v>W5573</v>
          </cell>
          <cell r="C4829" t="str">
            <v>Claremont Unified School District - Mountain View Elementary School</v>
          </cell>
        </row>
        <row r="4830">
          <cell r="B4830" t="str">
            <v>W5574</v>
          </cell>
          <cell r="C4830" t="str">
            <v>Claremont Unified School District - Oakmont Elementary School</v>
          </cell>
        </row>
        <row r="4831">
          <cell r="B4831" t="str">
            <v>W5575</v>
          </cell>
          <cell r="C4831" t="str">
            <v>Claremont Unified School District - San Antonio High School</v>
          </cell>
        </row>
        <row r="4832">
          <cell r="B4832" t="str">
            <v>W5576</v>
          </cell>
          <cell r="C4832" t="str">
            <v>Claremont Unified School District - Sumner Elementary School</v>
          </cell>
        </row>
        <row r="4833">
          <cell r="B4833" t="str">
            <v>W5577</v>
          </cell>
          <cell r="C4833" t="str">
            <v>Claremont Unified School District - Sycamore Elementary School</v>
          </cell>
        </row>
        <row r="4834">
          <cell r="B4834" t="str">
            <v>W5578</v>
          </cell>
          <cell r="C4834" t="str">
            <v>Claremont Unified School District - Vista Del Valle Elementary School</v>
          </cell>
        </row>
        <row r="4835">
          <cell r="B4835" t="str">
            <v>W5579</v>
          </cell>
          <cell r="C4835" t="str">
            <v>Morongo DG Solar, LLC - Oasis MUSD Elementary School</v>
          </cell>
        </row>
        <row r="4836">
          <cell r="B4836" t="str">
            <v>W5580</v>
          </cell>
          <cell r="C4836" t="str">
            <v>Morongo DG Solar, LLC - Friendly Hills MUSD Elementary School</v>
          </cell>
        </row>
        <row r="4837">
          <cell r="B4837" t="str">
            <v>W5581</v>
          </cell>
          <cell r="C4837" t="str">
            <v>Morongo DG Solar, LLC - Joshua Tree MUSD Elementary School</v>
          </cell>
        </row>
        <row r="4838">
          <cell r="B4838" t="str">
            <v>W5582</v>
          </cell>
          <cell r="C4838" t="str">
            <v>Morongo DG Solar, LLC - MUSD Landers Elementary School</v>
          </cell>
        </row>
        <row r="4839">
          <cell r="B4839" t="str">
            <v>W5583</v>
          </cell>
          <cell r="C4839" t="str">
            <v>Morongo DG Solar, LLC - Onaga MUSD Elementary School</v>
          </cell>
        </row>
        <row r="4840">
          <cell r="B4840" t="str">
            <v>W5584</v>
          </cell>
          <cell r="C4840" t="str">
            <v>Morongo DG Solar, LLC - Twenty Nine Palms MUSD High School</v>
          </cell>
        </row>
        <row r="4841">
          <cell r="B4841" t="str">
            <v>W5585</v>
          </cell>
          <cell r="C4841" t="str">
            <v>Morongo DG Solar, LLC - MUSD Yucca Valley Elementary School</v>
          </cell>
        </row>
        <row r="4842">
          <cell r="B4842" t="str">
            <v>W5586</v>
          </cell>
          <cell r="C4842" t="str">
            <v>Morongo DG Solar, LLC - La Contenta MUSD Middle School</v>
          </cell>
        </row>
        <row r="4843">
          <cell r="B4843" t="str">
            <v>W5587</v>
          </cell>
          <cell r="C4843" t="str">
            <v>Morongo DG Solar, LLC - MUSD Condor Elementary School</v>
          </cell>
        </row>
        <row r="4844">
          <cell r="B4844" t="str">
            <v>W5588</v>
          </cell>
          <cell r="C4844" t="str">
            <v>Morongo DG Solar, LLC - MUSD Yucca Mesa Elementary School</v>
          </cell>
        </row>
        <row r="4845">
          <cell r="B4845" t="str">
            <v>W5589</v>
          </cell>
          <cell r="C4845" t="str">
            <v>Morongo DG Solar, LLC - Twenty Nine Palms MUSD Elementary School</v>
          </cell>
        </row>
        <row r="4846">
          <cell r="B4846" t="str">
            <v>W5590</v>
          </cell>
          <cell r="C4846" t="str">
            <v>Morongo DG Solar, LLC - Twenty Nine Palms  MUSD Jr High School</v>
          </cell>
        </row>
        <row r="4847">
          <cell r="B4847" t="str">
            <v>W5591</v>
          </cell>
          <cell r="C4847" t="str">
            <v>Morongo DG Solar, LLC - Palm Vista MUSD Elementary School</v>
          </cell>
        </row>
        <row r="4848">
          <cell r="B4848" t="str">
            <v>W5593</v>
          </cell>
          <cell r="C4848" t="str">
            <v>Morongo DG Solar, LLC - Morongo Valley MUSD Elementary School</v>
          </cell>
        </row>
        <row r="4849">
          <cell r="B4849" t="str">
            <v>W5594</v>
          </cell>
          <cell r="C4849" t="str">
            <v>CA Flats 130 - CA Flats 130</v>
          </cell>
        </row>
        <row r="4850">
          <cell r="B4850" t="str">
            <v>W5595</v>
          </cell>
          <cell r="C4850" t="str">
            <v>Chino Valley Unified School District - Cal Aero Preserve Academy JB-9177311</v>
          </cell>
        </row>
        <row r="4851">
          <cell r="B4851" t="str">
            <v>W5596</v>
          </cell>
          <cell r="C4851" t="str">
            <v>Chino Valley Unified School District - Chino Hills High School JB-9177307</v>
          </cell>
        </row>
        <row r="4852">
          <cell r="B4852" t="str">
            <v>W5597</v>
          </cell>
          <cell r="C4852" t="str">
            <v>City of Libby PRV Building - City of Libby PRV Building</v>
          </cell>
        </row>
        <row r="4853">
          <cell r="B4853" t="str">
            <v>W5598</v>
          </cell>
          <cell r="C4853" t="str">
            <v>Macys West, Inc. - NPC RENGEN NVE-29644</v>
          </cell>
        </row>
        <row r="4854">
          <cell r="B4854" t="str">
            <v>W5599</v>
          </cell>
          <cell r="C4854" t="str">
            <v>Northstar Macys Nevada, LLC - NPC ROBINSON MAY SUNSET NVE-29652</v>
          </cell>
        </row>
        <row r="4855">
          <cell r="B4855" t="str">
            <v>W5600</v>
          </cell>
          <cell r="C4855" t="str">
            <v>Clovis Unified School District - Temperance Kutner Elementary School JB-9376531</v>
          </cell>
        </row>
        <row r="4856">
          <cell r="B4856" t="str">
            <v>W5601</v>
          </cell>
          <cell r="C4856" t="str">
            <v>Jacumba Solar, LLC - Jacumba Solar Farm</v>
          </cell>
        </row>
        <row r="4857">
          <cell r="B4857" t="str">
            <v>W5602</v>
          </cell>
          <cell r="C4857" t="str">
            <v>Apache Solar - Apache Solar</v>
          </cell>
        </row>
        <row r="4858">
          <cell r="B4858" t="str">
            <v>W5603</v>
          </cell>
          <cell r="C4858" t="str">
            <v>Simi Valley Unified School District 2 - Hillside Middle School JB-930450</v>
          </cell>
        </row>
        <row r="4859">
          <cell r="B4859" t="str">
            <v>W5604</v>
          </cell>
          <cell r="C4859" t="str">
            <v>Simi Valley Unified School District 2 - Simi Valley High School JB-930462</v>
          </cell>
        </row>
        <row r="4860">
          <cell r="B4860" t="str">
            <v>W5605</v>
          </cell>
          <cell r="C4860" t="str">
            <v>Simi Valley Unified School District 2 - Valley View Middle School JB-930466</v>
          </cell>
        </row>
        <row r="4861">
          <cell r="B4861" t="str">
            <v>W5606</v>
          </cell>
          <cell r="C4861" t="str">
            <v>Acalanes Union High School District - Campolindo High School JB-94516460</v>
          </cell>
        </row>
        <row r="4862">
          <cell r="B4862" t="str">
            <v>W5607</v>
          </cell>
          <cell r="C4862" t="str">
            <v>San Jose - SJ G2 Tully Ballfield JB-951683</v>
          </cell>
        </row>
        <row r="4863">
          <cell r="B4863" t="str">
            <v>W5608</v>
          </cell>
          <cell r="C4863" t="str">
            <v>Southwest Plaza Mall 1 - Southwest Plaza Mall 1</v>
          </cell>
        </row>
        <row r="4864">
          <cell r="B4864" t="str">
            <v>W5609</v>
          </cell>
          <cell r="C4864" t="str">
            <v>Southwest Plaza Mall 2 - Southwest Plaza Mall 2</v>
          </cell>
        </row>
        <row r="4865">
          <cell r="B4865" t="str">
            <v>W5610</v>
          </cell>
          <cell r="C4865" t="str">
            <v>Southwest Plaza Mall 3 - Southwest Plaza Mall 3</v>
          </cell>
        </row>
        <row r="4866">
          <cell r="B4866" t="str">
            <v>W5611</v>
          </cell>
          <cell r="C4866" t="str">
            <v>Cuyama Solar - Cuyama Solar</v>
          </cell>
        </row>
        <row r="4867">
          <cell r="B4867" t="str">
            <v>W5613</v>
          </cell>
          <cell r="C4867" t="str">
            <v>PVN Milliken, LLC - Landfill Solar</v>
          </cell>
        </row>
        <row r="4868">
          <cell r="B4868" t="str">
            <v>W5614</v>
          </cell>
          <cell r="C4868" t="str">
            <v>Golden State FC LLC - Amazon - Newark (OAK5) Meter 1 JB-94520656</v>
          </cell>
        </row>
        <row r="4869">
          <cell r="B4869" t="str">
            <v>W5615</v>
          </cell>
          <cell r="C4869" t="str">
            <v>Golden State FC LLC - Amazon - Newark (OAK5) Meter 3 JB-94521553</v>
          </cell>
        </row>
        <row r="4870">
          <cell r="B4870" t="str">
            <v>W5616</v>
          </cell>
          <cell r="C4870" t="str">
            <v>Mt Home Solar 1 LLC - Mt Home Solar 1 LLC</v>
          </cell>
        </row>
        <row r="4871">
          <cell r="B4871" t="str">
            <v>W5617</v>
          </cell>
          <cell r="C4871" t="str">
            <v>Golden State FC LLC - Amazon - Newark (OAK5) Meter 4 JB-94521555</v>
          </cell>
        </row>
        <row r="4872">
          <cell r="B4872" t="str">
            <v>W5618</v>
          </cell>
          <cell r="C4872" t="str">
            <v>Golden State FC LLC - Amazon - Newark (OAK5) Meter 2 JB-94521552</v>
          </cell>
        </row>
        <row r="4873">
          <cell r="B4873" t="str">
            <v>W5619</v>
          </cell>
          <cell r="C4873" t="str">
            <v>Golden State FC LLC - Amazon - Newark (OAK5) Meter 5 JB-94521556</v>
          </cell>
        </row>
        <row r="4874">
          <cell r="B4874" t="str">
            <v>W5621</v>
          </cell>
          <cell r="C4874" t="str">
            <v>Metro Center - Parking Garage Rooftop Solar</v>
          </cell>
        </row>
        <row r="4875">
          <cell r="B4875" t="str">
            <v>W5622</v>
          </cell>
          <cell r="C4875" t="str">
            <v>Etiwanda School District - Caryn Elementary School</v>
          </cell>
        </row>
        <row r="4876">
          <cell r="B4876" t="str">
            <v>W5623</v>
          </cell>
          <cell r="C4876" t="str">
            <v>Etiwanda School District - Day Creek Intermediate School</v>
          </cell>
        </row>
        <row r="4877">
          <cell r="B4877" t="str">
            <v>W5624</v>
          </cell>
          <cell r="C4877" t="str">
            <v>Etiwanda School District - Summit North Intermediate School</v>
          </cell>
        </row>
        <row r="4878">
          <cell r="B4878" t="str">
            <v>W5625</v>
          </cell>
          <cell r="C4878" t="str">
            <v>Etiwanda School District - Summit East Intermediate School</v>
          </cell>
        </row>
        <row r="4879">
          <cell r="B4879" t="str">
            <v>W5626</v>
          </cell>
          <cell r="C4879" t="str">
            <v>Etiwanda School District - District Office</v>
          </cell>
        </row>
        <row r="4880">
          <cell r="B4880" t="str">
            <v>W5627</v>
          </cell>
          <cell r="C4880" t="str">
            <v>Etiwanda School District - Etiwanda Colony Elementary School</v>
          </cell>
        </row>
        <row r="4881">
          <cell r="B4881" t="str">
            <v>W5628</v>
          </cell>
          <cell r="C4881" t="str">
            <v>Etiwanda School District - East Heritage Elementary School</v>
          </cell>
        </row>
        <row r="4882">
          <cell r="B4882" t="str">
            <v>W5629</v>
          </cell>
          <cell r="C4882" t="str">
            <v>Etiwanda School District - Etiwanda Iintermediate School</v>
          </cell>
        </row>
        <row r="4883">
          <cell r="B4883" t="str">
            <v>W5630</v>
          </cell>
          <cell r="C4883" t="str">
            <v>Etiwanda School District - Golden Elementary School</v>
          </cell>
        </row>
        <row r="4884">
          <cell r="B4884" t="str">
            <v>W5631</v>
          </cell>
          <cell r="C4884" t="str">
            <v>Etiwanda School District - Grapeland Elementary School</v>
          </cell>
        </row>
        <row r="4885">
          <cell r="B4885" t="str">
            <v>W5632</v>
          </cell>
          <cell r="C4885" t="str">
            <v>Etiwanda School District - Heritage Intermediate School</v>
          </cell>
        </row>
        <row r="4886">
          <cell r="B4886" t="str">
            <v>W5633</v>
          </cell>
          <cell r="C4886" t="str">
            <v>Etiwanda School District - Lightfoot Elementary School</v>
          </cell>
        </row>
        <row r="4887">
          <cell r="B4887" t="str">
            <v>W5634</v>
          </cell>
          <cell r="C4887" t="str">
            <v>Etiwanda School District - Long Elementary School</v>
          </cell>
        </row>
        <row r="4888">
          <cell r="B4888" t="str">
            <v>W5635</v>
          </cell>
          <cell r="C4888" t="str">
            <v>Etiwanda School District - Perdew Elementary School</v>
          </cell>
        </row>
        <row r="4889">
          <cell r="B4889" t="str">
            <v>W5636</v>
          </cell>
          <cell r="C4889" t="str">
            <v>Etiwanda School District - Solorio Elementary School</v>
          </cell>
        </row>
        <row r="4890">
          <cell r="B4890" t="str">
            <v>W5637</v>
          </cell>
          <cell r="C4890" t="str">
            <v>Etiwanda School District - Terra Vista Elementary School</v>
          </cell>
        </row>
        <row r="4891">
          <cell r="B4891" t="str">
            <v>W5638</v>
          </cell>
          <cell r="C4891" t="str">
            <v>Etiwanda School District - West Heritage Elementary School</v>
          </cell>
        </row>
        <row r="4892">
          <cell r="B4892" t="str">
            <v>W5639</v>
          </cell>
          <cell r="C4892" t="str">
            <v>Etiwanda School District - Windrows Elementary School</v>
          </cell>
        </row>
        <row r="4893">
          <cell r="B4893" t="str">
            <v>W5641</v>
          </cell>
          <cell r="C4893" t="str">
            <v>Home Depot - Store 664 - Clovis JB-9368002 - Home Depot - Store 664 - Clovis JB-9368002</v>
          </cell>
        </row>
        <row r="4894">
          <cell r="B4894" t="str">
            <v>W5642</v>
          </cell>
          <cell r="C4894" t="str">
            <v>TeVelde Tipton Dairy Digester - TeVelde Tipton Dairy Digester</v>
          </cell>
        </row>
        <row r="4895">
          <cell r="B4895" t="str">
            <v>W5644</v>
          </cell>
          <cell r="C4895" t="str">
            <v>Verwey-Madera Dairy Digester Genset #1 - Verwey-Madera Dairy Digester Genset #1</v>
          </cell>
        </row>
        <row r="4896">
          <cell r="B4896" t="str">
            <v>W5645</v>
          </cell>
          <cell r="C4896" t="str">
            <v>Ramona Solar Energy - SDG&amp;E UOG Creelman</v>
          </cell>
        </row>
        <row r="4897">
          <cell r="B4897" t="str">
            <v>W5647</v>
          </cell>
          <cell r="C4897" t="str">
            <v>445 Bryant St. Parking Garage - 445 Bryant St. Parking Garage</v>
          </cell>
        </row>
        <row r="4898">
          <cell r="B4898" t="str">
            <v>W5648</v>
          </cell>
          <cell r="C4898" t="str">
            <v>520 Webster St. Parking Garage - 520 Webster St. Parking Garage</v>
          </cell>
        </row>
        <row r="4899">
          <cell r="B4899" t="str">
            <v>W5652</v>
          </cell>
          <cell r="C4899" t="str">
            <v>EPE NM067S - EPENMAGG1S NM067S</v>
          </cell>
        </row>
        <row r="4900">
          <cell r="B4900" t="str">
            <v>W5653</v>
          </cell>
          <cell r="C4900" t="str">
            <v>Kelseyville Unified School District - Kelseyville High School JB-9542442</v>
          </cell>
        </row>
        <row r="4901">
          <cell r="B4901" t="str">
            <v>W5654</v>
          </cell>
          <cell r="C4901" t="str">
            <v>DRES Quarry 1 - DRES Quarry 1</v>
          </cell>
        </row>
        <row r="4902">
          <cell r="B4902" t="str">
            <v>W5655</v>
          </cell>
          <cell r="C4902" t="str">
            <v>Acalanes Union High School District - Las Lomas High School JB-94516466</v>
          </cell>
        </row>
        <row r="4903">
          <cell r="B4903" t="str">
            <v>W5659</v>
          </cell>
          <cell r="C4903" t="str">
            <v>Whittier City School District - Sorenson Elementary School JB-9063467</v>
          </cell>
        </row>
        <row r="4904">
          <cell r="B4904" t="str">
            <v>W5660</v>
          </cell>
          <cell r="C4904" t="str">
            <v>Visalia Unified School District - Golden West High School JB-93210620</v>
          </cell>
        </row>
        <row r="4905">
          <cell r="B4905" t="str">
            <v>W5662</v>
          </cell>
          <cell r="C4905" t="str">
            <v>California PV Energy 2, LLC - Ganesha High School</v>
          </cell>
        </row>
        <row r="4906">
          <cell r="B4906" t="str">
            <v>W5663</v>
          </cell>
          <cell r="C4906" t="str">
            <v>Mountain View School District - Creek View Elementary School</v>
          </cell>
        </row>
        <row r="4907">
          <cell r="B4907" t="str">
            <v>W5664</v>
          </cell>
          <cell r="C4907" t="str">
            <v>Mountain View School District - District Office</v>
          </cell>
        </row>
        <row r="4908">
          <cell r="B4908" t="str">
            <v>W5665</v>
          </cell>
          <cell r="C4908" t="str">
            <v>Mountain View School District - Grace Yokley Middle School</v>
          </cell>
        </row>
        <row r="4909">
          <cell r="B4909" t="str">
            <v>W5666</v>
          </cell>
          <cell r="C4909" t="str">
            <v>Mountain View School District - Mountian View Elementary School</v>
          </cell>
        </row>
        <row r="4910">
          <cell r="B4910" t="str">
            <v>W5667</v>
          </cell>
          <cell r="C4910" t="str">
            <v>Mountain View School District - Ranch View Elementary School</v>
          </cell>
        </row>
        <row r="4911">
          <cell r="B4911" t="str">
            <v>W5668</v>
          </cell>
          <cell r="C4911" t="str">
            <v>Cucamonga School District - Cucamonga Elementary School</v>
          </cell>
        </row>
        <row r="4912">
          <cell r="B4912" t="str">
            <v>W5669</v>
          </cell>
          <cell r="C4912" t="str">
            <v>Cucamonga School District - Los Amigos Elementary</v>
          </cell>
        </row>
        <row r="4913">
          <cell r="B4913" t="str">
            <v>W5670</v>
          </cell>
          <cell r="C4913" t="str">
            <v>Cucamonga School District - Rancho Cucamonga Middle School 1</v>
          </cell>
        </row>
        <row r="4914">
          <cell r="B4914" t="str">
            <v>W5671</v>
          </cell>
          <cell r="C4914" t="str">
            <v>Cucamonga School District - Rancho Cucamonga Middle School 2</v>
          </cell>
        </row>
        <row r="4915">
          <cell r="B4915" t="str">
            <v>W5672</v>
          </cell>
          <cell r="C4915" t="str">
            <v>Cucamonga School District - The Ontairo Center School</v>
          </cell>
        </row>
        <row r="4916">
          <cell r="B4916" t="str">
            <v>W5673</v>
          </cell>
          <cell r="C4916" t="str">
            <v>Dept of General Services-CA Dept of Public Health - DGS-Franchise Tax Board at Sacramento</v>
          </cell>
        </row>
        <row r="4917">
          <cell r="B4917" t="str">
            <v>W5674</v>
          </cell>
          <cell r="C4917" t="str">
            <v>Hawthorne School District - Bud Carson Middle School</v>
          </cell>
        </row>
        <row r="4918">
          <cell r="B4918" t="str">
            <v>W5675</v>
          </cell>
          <cell r="C4918" t="str">
            <v>Hawthorne School District - Eucalyptus Elementary School 1</v>
          </cell>
        </row>
        <row r="4919">
          <cell r="B4919" t="str">
            <v>W5676</v>
          </cell>
          <cell r="C4919" t="str">
            <v>Hawthorne School District - Eucalyptus Elementary School 2</v>
          </cell>
        </row>
        <row r="4920">
          <cell r="B4920" t="str">
            <v>W5677</v>
          </cell>
          <cell r="C4920" t="str">
            <v>Hawthorne School District - Hawthorne Middle School</v>
          </cell>
        </row>
        <row r="4921">
          <cell r="B4921" t="str">
            <v>W5678</v>
          </cell>
          <cell r="C4921" t="str">
            <v>Hawthorne School District - Kornblum Elementary School</v>
          </cell>
        </row>
        <row r="4922">
          <cell r="B4922" t="str">
            <v>W5679</v>
          </cell>
          <cell r="C4922" t="str">
            <v>Hawthorne School District - Prairie Vista Middle School 1</v>
          </cell>
        </row>
        <row r="4923">
          <cell r="B4923" t="str">
            <v>W5680</v>
          </cell>
          <cell r="C4923" t="str">
            <v>Hawthorne School District - Prairie Vista Middle School 2</v>
          </cell>
        </row>
        <row r="4924">
          <cell r="B4924" t="str">
            <v>W5681</v>
          </cell>
          <cell r="C4924" t="str">
            <v>Hawthorne School District - Ramona Elemantary School 1</v>
          </cell>
        </row>
        <row r="4925">
          <cell r="B4925" t="str">
            <v>W5682</v>
          </cell>
          <cell r="C4925" t="str">
            <v>Hawthorne School District - Ramona Elementary School 2</v>
          </cell>
        </row>
        <row r="4926">
          <cell r="B4926" t="str">
            <v>W5683</v>
          </cell>
          <cell r="C4926" t="str">
            <v>Hawthorne School District - Washington Elementary School</v>
          </cell>
        </row>
        <row r="4927">
          <cell r="B4927" t="str">
            <v>W5684</v>
          </cell>
          <cell r="C4927" t="str">
            <v>Hawthorne School District - York Elementary School 1</v>
          </cell>
        </row>
        <row r="4928">
          <cell r="B4928" t="str">
            <v>W5685</v>
          </cell>
          <cell r="C4928" t="str">
            <v>Hawthorne School District - York Elementary School 2</v>
          </cell>
        </row>
        <row r="4929">
          <cell r="B4929" t="str">
            <v>W5686</v>
          </cell>
          <cell r="C4929" t="str">
            <v>Hawthorne School District - Zela Davis Elementary School</v>
          </cell>
        </row>
        <row r="4930">
          <cell r="B4930" t="str">
            <v>W5687</v>
          </cell>
          <cell r="C4930" t="str">
            <v>South Mills Solar - South Mills Solar</v>
          </cell>
        </row>
        <row r="4931">
          <cell r="B4931" t="str">
            <v>W5688</v>
          </cell>
          <cell r="C4931" t="str">
            <v>EPE NM068S - City of Las Cruces-550 N Sonoma</v>
          </cell>
        </row>
        <row r="4932">
          <cell r="B4932" t="str">
            <v>W5689</v>
          </cell>
          <cell r="C4932" t="str">
            <v>Tesla Motors JB-94520234 - Tesla Motors JB-94520234</v>
          </cell>
        </row>
        <row r="4933">
          <cell r="B4933" t="str">
            <v>W5690</v>
          </cell>
          <cell r="C4933" t="str">
            <v>EPE NM069S - City of Las Cruces-5150 E Lohman Ave-300kW</v>
          </cell>
        </row>
        <row r="4934">
          <cell r="B4934" t="str">
            <v>W5691</v>
          </cell>
          <cell r="C4934" t="str">
            <v>400A – BP-14-007A-400 Westmont Dr. - 400A – BP-14-007A-400 Westmont Dr.</v>
          </cell>
        </row>
        <row r="4935">
          <cell r="B4935" t="str">
            <v>W5692</v>
          </cell>
          <cell r="C4935" t="str">
            <v>River Bend Solar - River Bend Solar</v>
          </cell>
        </row>
        <row r="4936">
          <cell r="B4936" t="str">
            <v>W5693</v>
          </cell>
          <cell r="C4936" t="str">
            <v>Green Meadow Solar - Green Meadow Solar</v>
          </cell>
        </row>
        <row r="4937">
          <cell r="B4937" t="str">
            <v>W5694</v>
          </cell>
          <cell r="C4937" t="str">
            <v>400B – BP-14-007B-400 Westmont Dr. - 400B – BP-14-007B-400 Westmont Dr.</v>
          </cell>
        </row>
        <row r="4938">
          <cell r="B4938" t="str">
            <v>W5695</v>
          </cell>
          <cell r="C4938" t="str">
            <v>Golden Hills C - Golden Hills C</v>
          </cell>
        </row>
        <row r="4939">
          <cell r="B4939" t="str">
            <v>W5696</v>
          </cell>
          <cell r="C4939" t="str">
            <v>Glendora Unified School District - Cullen Elemenatry School</v>
          </cell>
        </row>
        <row r="4940">
          <cell r="B4940" t="str">
            <v>W5697</v>
          </cell>
          <cell r="C4940" t="str">
            <v>Glendora Unified School District - Glendora High School</v>
          </cell>
        </row>
        <row r="4941">
          <cell r="B4941" t="str">
            <v>W5698</v>
          </cell>
          <cell r="C4941" t="str">
            <v>Glendora Unified School District - Goddard Middle School</v>
          </cell>
        </row>
        <row r="4942">
          <cell r="B4942" t="str">
            <v>W5699</v>
          </cell>
          <cell r="C4942" t="str">
            <v>Glendora Unified School District - La Fetra Elementary School</v>
          </cell>
        </row>
        <row r="4943">
          <cell r="B4943" t="str">
            <v>W5700</v>
          </cell>
          <cell r="C4943" t="str">
            <v>Glendora Unified School District - Sandburg Middle School</v>
          </cell>
        </row>
        <row r="4944">
          <cell r="B4944" t="str">
            <v>W5701</v>
          </cell>
          <cell r="C4944" t="str">
            <v>Glendora Unified School District - Sellers Elementary School</v>
          </cell>
        </row>
        <row r="4945">
          <cell r="B4945" t="str">
            <v>W5702</v>
          </cell>
          <cell r="C4945" t="str">
            <v>Glendora Unified School District - Stanton Elementary School</v>
          </cell>
        </row>
        <row r="4946">
          <cell r="B4946" t="str">
            <v>W5703</v>
          </cell>
          <cell r="C4946" t="str">
            <v>Glendora Unified School District - Sutherland Elementary School</v>
          </cell>
        </row>
        <row r="4947">
          <cell r="B4947" t="str">
            <v>W5704</v>
          </cell>
          <cell r="C4947" t="str">
            <v>Glendora Unified School District - Whitcomb Continuation High School</v>
          </cell>
        </row>
        <row r="4948">
          <cell r="B4948" t="str">
            <v>W5705</v>
          </cell>
          <cell r="C4948" t="str">
            <v>Glendora Unified School District - Williams Elemenatry School</v>
          </cell>
        </row>
        <row r="4949">
          <cell r="B4949" t="str">
            <v>W5707</v>
          </cell>
          <cell r="C4949" t="str">
            <v>Madera 1 - Madera 1</v>
          </cell>
        </row>
        <row r="4950">
          <cell r="B4950" t="str">
            <v>W5715</v>
          </cell>
          <cell r="C4950" t="str">
            <v>Great Valley Solar 4 - RE Tranquillity 8 Amarillo</v>
          </cell>
        </row>
        <row r="4951">
          <cell r="B4951" t="str">
            <v>W5716</v>
          </cell>
          <cell r="C4951" t="str">
            <v>Whittier City School District - West Whittier Elementary School JB-9063468</v>
          </cell>
        </row>
        <row r="4952">
          <cell r="B4952" t="str">
            <v>W5717</v>
          </cell>
          <cell r="C4952" t="str">
            <v>Whittier City School District - District Office JB-9063460</v>
          </cell>
        </row>
        <row r="4953">
          <cell r="B4953" t="str">
            <v>W5718</v>
          </cell>
          <cell r="C4953" t="str">
            <v>Valencia 1 - Valencia 1</v>
          </cell>
        </row>
        <row r="4954">
          <cell r="B4954" t="str">
            <v>W5719</v>
          </cell>
          <cell r="C4954" t="str">
            <v>Twin Buttes II - Twin Buttes II</v>
          </cell>
        </row>
        <row r="4955">
          <cell r="B4955" t="str">
            <v>W5720</v>
          </cell>
          <cell r="C4955" t="str">
            <v>Walmart Stores, Inc. - Walmart (CA) - Store #2487 JB-9283688</v>
          </cell>
        </row>
        <row r="4956">
          <cell r="B4956" t="str">
            <v>W5721</v>
          </cell>
          <cell r="C4956" t="str">
            <v>Walmart Stores, Inc. - Walmart (CA) - Store #8103 JB-9172897</v>
          </cell>
        </row>
        <row r="4957">
          <cell r="B4957" t="str">
            <v>W5722</v>
          </cell>
          <cell r="C4957" t="str">
            <v>Walmart Stores, Inc. - Walmart (CA) - Store 6616 JB-9283718</v>
          </cell>
        </row>
        <row r="4958">
          <cell r="B4958" t="str">
            <v>W5723</v>
          </cell>
          <cell r="C4958" t="str">
            <v>Lindsay Unified School District - Washington Elemantary School JB-93211295</v>
          </cell>
        </row>
        <row r="4959">
          <cell r="B4959" t="str">
            <v>W5724</v>
          </cell>
          <cell r="C4959" t="str">
            <v>Sweetwater Authority JB-9191283 - Sweetwater Authority JB-9191283</v>
          </cell>
        </row>
        <row r="4960">
          <cell r="B4960" t="str">
            <v>W5725</v>
          </cell>
          <cell r="C4960" t="str">
            <v>Golden Plains Unified School District - San Joaquin Elememtary #2 JB-9367351</v>
          </cell>
        </row>
        <row r="4961">
          <cell r="B4961" t="str">
            <v>W5726</v>
          </cell>
          <cell r="C4961" t="str">
            <v>Williams Ignacio Natural Gas Plant - Williams Ignacio Plant Generator</v>
          </cell>
        </row>
        <row r="4962">
          <cell r="B4962" t="str">
            <v>W5727</v>
          </cell>
          <cell r="C4962" t="str">
            <v>Acalanes Union High School District - Acalanes High School JB-94516461</v>
          </cell>
        </row>
        <row r="4963">
          <cell r="B4963" t="str">
            <v>W5728</v>
          </cell>
          <cell r="C4963" t="str">
            <v>Income Qualified Community Solar Array - DMEA Headquarters</v>
          </cell>
        </row>
        <row r="4964">
          <cell r="B4964" t="str">
            <v>W5729</v>
          </cell>
          <cell r="C4964" t="str">
            <v>Washington Unified School District - Washington Union High School JB-9376525</v>
          </cell>
        </row>
        <row r="4965">
          <cell r="B4965" t="str">
            <v>W5730</v>
          </cell>
          <cell r="C4965" t="str">
            <v>Chawanakee Unified School District - Minarets High School JB-9367799</v>
          </cell>
        </row>
        <row r="4966">
          <cell r="B4966" t="str">
            <v>W5731</v>
          </cell>
          <cell r="C4966" t="str">
            <v>Bayshore Solar A - Big Sky Solar 6</v>
          </cell>
        </row>
        <row r="4967">
          <cell r="B4967" t="str">
            <v>W5732</v>
          </cell>
          <cell r="C4967" t="str">
            <v>Kersey Solar (Platte Valley) - PVREA DG Solar IV - Kersey Solar (Platte Valley) - PVREA DG Solar IV</v>
          </cell>
        </row>
        <row r="4968">
          <cell r="B4968" t="str">
            <v>W5733</v>
          </cell>
          <cell r="C4968" t="str">
            <v>Head of U Canal Hydro - Head of U Canal Hydro</v>
          </cell>
        </row>
        <row r="4969">
          <cell r="B4969" t="str">
            <v>W5734</v>
          </cell>
          <cell r="C4969" t="str">
            <v>Foundation Scheid Vineyards Wind Facility - Foundation Scheid Vineyards Wind Facility</v>
          </cell>
        </row>
        <row r="4970">
          <cell r="B4970" t="str">
            <v>W5735</v>
          </cell>
          <cell r="C4970" t="str">
            <v>Mound Solar Partnership XI, LLC - US-TOPCO (Soccer Center)</v>
          </cell>
        </row>
        <row r="4971">
          <cell r="B4971" t="str">
            <v>W5737</v>
          </cell>
          <cell r="C4971" t="str">
            <v>Bayshore Solar B - Big Sky Solar 7</v>
          </cell>
        </row>
        <row r="4972">
          <cell r="B4972" t="str">
            <v>W5738</v>
          </cell>
          <cell r="C4972" t="str">
            <v>Bayshore Solar C - Big Sky Solar 8</v>
          </cell>
        </row>
        <row r="4973">
          <cell r="B4973" t="str">
            <v>W5739</v>
          </cell>
          <cell r="C4973" t="str">
            <v>LPV_AGG - LPV Agg 10_100_0025_01</v>
          </cell>
        </row>
        <row r="4974">
          <cell r="B4974" t="str">
            <v>W5740</v>
          </cell>
          <cell r="C4974" t="str">
            <v>Tungsten Mountain - Tungsten Mountain</v>
          </cell>
        </row>
        <row r="4975">
          <cell r="B4975" t="str">
            <v>W5741</v>
          </cell>
          <cell r="C4975" t="str">
            <v>Home Depot - Store 1085 - Placerville JB-95614153 - Home Depot - Store 1085 - Placerville JB-95614153</v>
          </cell>
        </row>
        <row r="4976">
          <cell r="B4976" t="str">
            <v>W5742</v>
          </cell>
          <cell r="C4976" t="str">
            <v>EPE NM070S - EPENMAGG1S NM070S</v>
          </cell>
        </row>
        <row r="4977">
          <cell r="B4977" t="str">
            <v>W5744</v>
          </cell>
          <cell r="C4977" t="str">
            <v>Mound Solar Partnership XI, LLC - Antelope Valley Solar AVS Lancaster I</v>
          </cell>
        </row>
        <row r="4978">
          <cell r="B4978" t="str">
            <v>W5745</v>
          </cell>
          <cell r="C4978" t="str">
            <v>Roadrunner Food Bank - Roadrunner Food Bank Expansion</v>
          </cell>
        </row>
        <row r="4979">
          <cell r="B4979" t="str">
            <v>W5746</v>
          </cell>
          <cell r="C4979" t="str">
            <v>J. Frank Schmidt &amp; Son Co. JFSS96 - J. Frank Schmidt &amp; Son Co. JFSS96</v>
          </cell>
        </row>
        <row r="4980">
          <cell r="B4980" t="str">
            <v>W5747</v>
          </cell>
          <cell r="C4980" t="str">
            <v>J. Frank Schmidt &amp; Son Co. JFS100 - J. Frank Schmidt &amp; Son Co. JFS100</v>
          </cell>
        </row>
        <row r="4981">
          <cell r="B4981" t="str">
            <v>W5748</v>
          </cell>
          <cell r="C4981" t="str">
            <v>J. Frank Schmidt &amp; Son Co. FSN093 - J. Frank Schmidt &amp; Son Co. FSN093</v>
          </cell>
        </row>
        <row r="4982">
          <cell r="B4982" t="str">
            <v>W5749</v>
          </cell>
          <cell r="C4982" t="str">
            <v>J. Frank Schmidt &amp; Son Co. JFS895 - J. Frank Schmidt &amp; Son Co. JFS895</v>
          </cell>
        </row>
        <row r="4983">
          <cell r="B4983" t="str">
            <v>W5750</v>
          </cell>
          <cell r="C4983" t="str">
            <v>J. Frank Schmidt &amp; Son Co. JFSS94 - J. Frank Schmidt &amp; Son Co. JFSS94</v>
          </cell>
        </row>
        <row r="4984">
          <cell r="B4984" t="str">
            <v>W5751</v>
          </cell>
          <cell r="C4984" t="str">
            <v>WPC Bancroft LLC 509409 - WPC Bancroft LLC 509409</v>
          </cell>
        </row>
        <row r="4985">
          <cell r="B4985" t="str">
            <v>W5752</v>
          </cell>
          <cell r="C4985" t="str">
            <v>J. Frank Schmidt &amp; Son Co. JFSS98 - J. Frank Schmidt &amp; Son Co. JFSS98</v>
          </cell>
        </row>
        <row r="4986">
          <cell r="B4986" t="str">
            <v>W5753</v>
          </cell>
          <cell r="C4986" t="str">
            <v>J. Frank Schmidt &amp; Son Co. JFSC80 - J. Frank Schmidt &amp; Son Co. JFSC80</v>
          </cell>
        </row>
        <row r="4987">
          <cell r="B4987" t="str">
            <v>W5754</v>
          </cell>
          <cell r="C4987" t="str">
            <v>J. Frank Schmidt &amp; Son Co. JFSS88 - J. Frank Schmidt &amp; Son Co. JFSS88</v>
          </cell>
        </row>
        <row r="4988">
          <cell r="B4988" t="str">
            <v>W5755</v>
          </cell>
          <cell r="C4988" t="str">
            <v>J. Frank Schmidt &amp; Son Co. JFSC84 - J. Frank Schmidt &amp; Son Co. JFSC84</v>
          </cell>
        </row>
        <row r="4989">
          <cell r="B4989" t="str">
            <v>W5756</v>
          </cell>
          <cell r="C4989" t="str">
            <v>J. Frank Schmidt &amp; Son Co. JFSS99 - J. Frank Schmidt &amp; Son Co. JFSS99</v>
          </cell>
        </row>
        <row r="4990">
          <cell r="B4990" t="str">
            <v>W5757</v>
          </cell>
          <cell r="C4990" t="str">
            <v>Sol Partners - Sol Partners Cooperative Solar Farm 1</v>
          </cell>
        </row>
        <row r="4991">
          <cell r="B4991" t="str">
            <v>W5758</v>
          </cell>
          <cell r="C4991" t="str">
            <v>PVREA Community Solar III (Coyote Ridge) - PVREA Community Solar III (Coyote Ridge)</v>
          </cell>
        </row>
        <row r="4992">
          <cell r="B4992" t="str">
            <v>W5759</v>
          </cell>
          <cell r="C4992" t="str">
            <v>Columbus Solar Project - Columbus Solar Project</v>
          </cell>
        </row>
        <row r="4993">
          <cell r="B4993" t="str">
            <v>W5760</v>
          </cell>
          <cell r="C4993" t="str">
            <v>WREA-Miller Creek Ditch Hydro Project - WREA-Miller Creek Ditch Hydro Project</v>
          </cell>
        </row>
        <row r="4994">
          <cell r="B4994" t="str">
            <v>W5761</v>
          </cell>
          <cell r="C4994" t="str">
            <v>Klamath Falls Solar 2 - Ewauna - West</v>
          </cell>
        </row>
        <row r="4995">
          <cell r="B4995" t="str">
            <v>W5763</v>
          </cell>
          <cell r="C4995" t="str">
            <v>AEM Sterling Wind - AEM Sterling Wind</v>
          </cell>
        </row>
        <row r="4996">
          <cell r="B4996" t="str">
            <v>W5767</v>
          </cell>
          <cell r="C4996" t="str">
            <v>ABEC #2 LLC - West-Star Dairy Biogas</v>
          </cell>
        </row>
        <row r="4997">
          <cell r="B4997" t="str">
            <v>W5768</v>
          </cell>
          <cell r="C4997" t="str">
            <v>ABEC #3 LLC - Lakeview Dairy Biogas</v>
          </cell>
        </row>
        <row r="4998">
          <cell r="B4998" t="str">
            <v>W5769</v>
          </cell>
          <cell r="C4998" t="str">
            <v>ABEC #4 LLC - CE&amp;S Dairy Biogas</v>
          </cell>
        </row>
        <row r="4999">
          <cell r="B4999" t="str">
            <v>W5770</v>
          </cell>
          <cell r="C4999" t="str">
            <v>Sol Partners - Sol Partners Cooperative Solar Farm 2</v>
          </cell>
        </row>
        <row r="5000">
          <cell r="B5000" t="str">
            <v>W5771</v>
          </cell>
          <cell r="C5000" t="str">
            <v>Shri Ji Ram Solar FIT Project - FITS1047 - 1933 W 60TH ST</v>
          </cell>
        </row>
        <row r="5001">
          <cell r="B5001" t="str">
            <v>W5772</v>
          </cell>
          <cell r="C5001" t="str">
            <v>SPV_AGG - SPV Agg 0_10_0025_02</v>
          </cell>
        </row>
        <row r="5002">
          <cell r="B5002" t="str">
            <v>W5773</v>
          </cell>
          <cell r="C5002" t="str">
            <v>City of Cove Hydro - City of Cove Hydro</v>
          </cell>
        </row>
        <row r="5003">
          <cell r="B5003" t="str">
            <v>W5775</v>
          </cell>
          <cell r="C5003" t="str">
            <v>Switch Station 1 - Playa Solar 2</v>
          </cell>
        </row>
        <row r="5004">
          <cell r="B5004" t="str">
            <v>W5776</v>
          </cell>
          <cell r="C5004" t="str">
            <v>Switch Station 2 - Playa Solar 1</v>
          </cell>
        </row>
        <row r="5005">
          <cell r="B5005" t="str">
            <v>W5778</v>
          </cell>
          <cell r="C5005" t="str">
            <v>Valley Generating Station - Admin Bldg Canopy Solar</v>
          </cell>
        </row>
        <row r="5006">
          <cell r="B5006" t="str">
            <v>W5779</v>
          </cell>
          <cell r="C5006" t="str">
            <v>Main St - Electric Repair Shop - Bldg 9 Rooftop Solar</v>
          </cell>
        </row>
        <row r="5007">
          <cell r="B5007" t="str">
            <v>W5780</v>
          </cell>
          <cell r="C5007" t="str">
            <v>Main St - General Service HQ - Bldg 13 Rooftop Solar</v>
          </cell>
        </row>
        <row r="5008">
          <cell r="B5008" t="str">
            <v>W5782</v>
          </cell>
          <cell r="C5008" t="str">
            <v>MCE Solar One 8.5 - Richmond Chevron 8.5</v>
          </cell>
        </row>
        <row r="5009">
          <cell r="B5009" t="str">
            <v>W5783</v>
          </cell>
          <cell r="C5009" t="str">
            <v>MCE Solar One 2.0 - Richmond Chevron 2</v>
          </cell>
        </row>
        <row r="5010">
          <cell r="B5010" t="str">
            <v>W5784</v>
          </cell>
          <cell r="C5010" t="str">
            <v>Riverdale Joint Unified School District - Elementary School - JB-9368637-00</v>
          </cell>
        </row>
        <row r="5011">
          <cell r="B5011" t="str">
            <v>W5785</v>
          </cell>
          <cell r="C5011" t="str">
            <v>Clark Public Utilities Community Solar - Community Solar Array</v>
          </cell>
        </row>
        <row r="5012">
          <cell r="B5012" t="str">
            <v>W5786</v>
          </cell>
          <cell r="C5012" t="str">
            <v>Covina Valley Unified School District - Covina High School - JB-9179089-00</v>
          </cell>
        </row>
        <row r="5013">
          <cell r="B5013" t="str">
            <v>W5787</v>
          </cell>
          <cell r="C5013" t="str">
            <v>Gala Solar - Gala Solar Project</v>
          </cell>
        </row>
        <row r="5014">
          <cell r="B5014" t="str">
            <v>W5788</v>
          </cell>
          <cell r="C5014" t="str">
            <v>El Cabo Wind - El Cabo Wind</v>
          </cell>
        </row>
        <row r="5015">
          <cell r="B5015" t="str">
            <v>W5789</v>
          </cell>
          <cell r="C5015" t="str">
            <v>Harbor Regional Park Ground Mount Solar Array - FITS1085 - 1581 West L Street</v>
          </cell>
        </row>
        <row r="5016">
          <cell r="B5016" t="str">
            <v>W5790</v>
          </cell>
          <cell r="C5016" t="str">
            <v>EPE NM071S - EPENMAGG1S NM071S</v>
          </cell>
        </row>
        <row r="5017">
          <cell r="B5017" t="str">
            <v>W5792</v>
          </cell>
          <cell r="C5017" t="str">
            <v>Westmont 401 - BP14-014C - 401 Westmont Dr</v>
          </cell>
        </row>
        <row r="5018">
          <cell r="B5018" t="str">
            <v>W5793</v>
          </cell>
          <cell r="C5018" t="str">
            <v>Redwood Solar Farm 4 - Redwood Solar Farm 4</v>
          </cell>
        </row>
        <row r="5019">
          <cell r="B5019" t="str">
            <v>W5795</v>
          </cell>
          <cell r="C5019" t="str">
            <v>One Ten Partners, LLC - One Ten Partners PV</v>
          </cell>
        </row>
        <row r="5020">
          <cell r="B5020" t="str">
            <v>W5796</v>
          </cell>
          <cell r="C5020" t="str">
            <v>Bakersfield Solar 1 - Bakersfield Solar 1</v>
          </cell>
        </row>
        <row r="5021">
          <cell r="B5021" t="str">
            <v>W5797</v>
          </cell>
          <cell r="C5021" t="str">
            <v>Bakersfield Industrial 1 - Bakersfield Industrial 1</v>
          </cell>
        </row>
        <row r="5022">
          <cell r="B5022" t="str">
            <v>W5798</v>
          </cell>
          <cell r="C5022" t="str">
            <v>Delano Land 1 - Delano Land 1</v>
          </cell>
        </row>
        <row r="5023">
          <cell r="B5023" t="str">
            <v>W5799</v>
          </cell>
          <cell r="C5023" t="str">
            <v>Manteca Land 1 - Manteca Land 1</v>
          </cell>
        </row>
        <row r="5024">
          <cell r="B5024" t="str">
            <v>W5801</v>
          </cell>
          <cell r="C5024" t="str">
            <v>Central Antelope Dry Ranch B, LLC - Central Antelope Dry Ranch B, LLC</v>
          </cell>
        </row>
        <row r="5025">
          <cell r="B5025" t="str">
            <v>W5803</v>
          </cell>
          <cell r="C5025" t="str">
            <v>Long Beach Unified School - Millikan High School JB-908683</v>
          </cell>
        </row>
        <row r="5026">
          <cell r="B5026" t="str">
            <v>W5804</v>
          </cell>
          <cell r="C5026" t="str">
            <v>Foundation CDCR LAC Wind Facility - California Department of Corrections &amp; Rehab</v>
          </cell>
        </row>
        <row r="5027">
          <cell r="B5027" t="str">
            <v>W5805</v>
          </cell>
          <cell r="C5027" t="str">
            <v>Black Eagle Solar - Black Eagle Solar</v>
          </cell>
        </row>
        <row r="5028">
          <cell r="B5028" t="str">
            <v>W5806</v>
          </cell>
          <cell r="C5028" t="str">
            <v>Walmart (CA) - Store #4392 Victorville JB-9232397 - Walmart (CA) - Store #4392 Victorville JB-9232397</v>
          </cell>
        </row>
        <row r="5029">
          <cell r="B5029" t="str">
            <v>W5807</v>
          </cell>
          <cell r="C5029" t="str">
            <v>Walmart (CA) - Store # 5661 - La Mirada JB-9061091 - Walmart (CA) - Store # 5661 - La Mirada JB-9061091</v>
          </cell>
        </row>
        <row r="5030">
          <cell r="B5030" t="str">
            <v>W5808</v>
          </cell>
          <cell r="C5030" t="str">
            <v>Walmart (CA) - Store # 3180 - South Gate JB-902212 - Walmart (CA) - Store # 3180 - South Gate JB-902212</v>
          </cell>
        </row>
        <row r="5031">
          <cell r="B5031" t="str">
            <v>W5809</v>
          </cell>
          <cell r="C5031" t="str">
            <v>Walmart (CA) - Store # 2998 - Loma Linda JB-923239 - Walmart (CA) - Store # 2998 - Loma Linda JB-923239</v>
          </cell>
        </row>
        <row r="5032">
          <cell r="B5032" t="str">
            <v>W5810</v>
          </cell>
          <cell r="C5032" t="str">
            <v>Walmart (CA) - Store #2952 - Murrieta JB-9253086 - Walmart (CA) - Store #2952 - Murrieta JB-9253086</v>
          </cell>
        </row>
        <row r="5033">
          <cell r="B5033" t="str">
            <v>W5811</v>
          </cell>
          <cell r="C5033" t="str">
            <v>SR Platte Solar Farm - Platteville</v>
          </cell>
        </row>
        <row r="5034">
          <cell r="B5034" t="str">
            <v>W5812</v>
          </cell>
          <cell r="C5034" t="str">
            <v>Walmart (CA) - Store #6455 - Oxnard JB-9301042 - Walmart (CA) - Store #6455 - Oxnard JB-9301042</v>
          </cell>
        </row>
        <row r="5035">
          <cell r="B5035" t="str">
            <v>W5814</v>
          </cell>
          <cell r="C5035" t="str">
            <v>Walmart CA Store 3796 Ontario JB-9172405 - Walmart CA Store 3796 Ontario JB-9172405</v>
          </cell>
        </row>
        <row r="5036">
          <cell r="B5036" t="str">
            <v>W5816</v>
          </cell>
          <cell r="C5036" t="str">
            <v>Walmart CA Store 5689 Palmdale JB-9352739 - Walmart CA Store 5689 Palmdale JB-9352739</v>
          </cell>
        </row>
        <row r="5037">
          <cell r="B5037" t="str">
            <v>W5817</v>
          </cell>
          <cell r="C5037" t="str">
            <v>JM439-005-S - JM439-005-S</v>
          </cell>
        </row>
        <row r="5038">
          <cell r="B5038" t="str">
            <v>W5818</v>
          </cell>
          <cell r="C5038" t="str">
            <v>Walmart CA Store 3179 Thousand Oaks JB-9137100 - Walmart CA Store 3179 Thousand Oaks JB-9137100</v>
          </cell>
        </row>
        <row r="5039">
          <cell r="B5039" t="str">
            <v>W5819</v>
          </cell>
          <cell r="C5039" t="str">
            <v>Chino Valley Unified School District - Adult School JB-9177306</v>
          </cell>
        </row>
        <row r="5040">
          <cell r="B5040" t="str">
            <v>W5820</v>
          </cell>
          <cell r="C5040" t="str">
            <v>Family Dollar Store 11008 Fillmore JB-9301725 - Family Dollar Store 11008 Fillmore JB-9301725</v>
          </cell>
        </row>
        <row r="5041">
          <cell r="B5041" t="str">
            <v>W5821</v>
          </cell>
          <cell r="C5041" t="str">
            <v>City of Lindsay - McDermont Field House JB-9325694 - City of Lindsay - McDermont Field House JB-9325694</v>
          </cell>
        </row>
        <row r="5042">
          <cell r="B5042" t="str">
            <v>W5822</v>
          </cell>
          <cell r="C5042" t="str">
            <v>Burton Unified School District - Burton Middle School JB-9324150</v>
          </cell>
        </row>
        <row r="5043">
          <cell r="B5043" t="str">
            <v>W5823</v>
          </cell>
          <cell r="C5043" t="str">
            <v>City of Lindsay - Waste Water Treatment JB-9325693 - City of Lindsay - Waste Water Treatment JB-9325693</v>
          </cell>
        </row>
        <row r="5044">
          <cell r="B5044" t="str">
            <v>W5824</v>
          </cell>
          <cell r="C5044" t="str">
            <v>Long Beach Unified School District - Lakewood High School JB-9071060</v>
          </cell>
        </row>
        <row r="5045">
          <cell r="B5045" t="str">
            <v>W5825</v>
          </cell>
          <cell r="C5045" t="str">
            <v>Burton Unified School District - Jim Maples Academy JB-9324147</v>
          </cell>
        </row>
        <row r="5046">
          <cell r="B5046" t="str">
            <v>W5826</v>
          </cell>
          <cell r="C5046" t="str">
            <v>Burton Unified School District - Summit Charter Academy Mathew JB-9324146</v>
          </cell>
        </row>
        <row r="5047">
          <cell r="B5047" t="str">
            <v>W5827</v>
          </cell>
          <cell r="C5047" t="str">
            <v>Burton Unified School District - Summit Charter Collegiate JB-9324145</v>
          </cell>
        </row>
        <row r="5048">
          <cell r="B5048" t="str">
            <v>W5829</v>
          </cell>
          <cell r="C5048" t="str">
            <v>Simi Valley Unified School District 2 - Sinaloa Middle School JB-930463-00</v>
          </cell>
        </row>
        <row r="5049">
          <cell r="B5049" t="str">
            <v>W5830</v>
          </cell>
          <cell r="C5049" t="str">
            <v>Long Beach Unified School District - Cabrillo High School JB-908323</v>
          </cell>
        </row>
        <row r="5050">
          <cell r="B5050" t="str">
            <v>W5831</v>
          </cell>
          <cell r="C5050" t="str">
            <v>US Bank National Assoc - SD9918 Hibert JB-9721090 - US Bank National Assoc - SD9918 Hibert JB-9721090</v>
          </cell>
        </row>
        <row r="5051">
          <cell r="B5051" t="str">
            <v>W5833</v>
          </cell>
          <cell r="C5051" t="str">
            <v>Red Rock Solar - Red Rock Solar</v>
          </cell>
        </row>
        <row r="5052">
          <cell r="B5052" t="str">
            <v>W5834</v>
          </cell>
          <cell r="C5052" t="str">
            <v>Chino Valley Unified School District - Buena Vista High School JB-9177312</v>
          </cell>
        </row>
        <row r="5053">
          <cell r="B5053" t="str">
            <v>W5835</v>
          </cell>
          <cell r="C5053" t="str">
            <v>San Luis Solar Garden LLC - SRCO4532</v>
          </cell>
        </row>
        <row r="5054">
          <cell r="B5054" t="str">
            <v>W5837</v>
          </cell>
          <cell r="C5054" t="str">
            <v>Rabobank PV - Stockton JB-952148 - Rabobank PV - Stockton JB-952148</v>
          </cell>
        </row>
        <row r="5055">
          <cell r="B5055" t="str">
            <v>W5838</v>
          </cell>
          <cell r="C5055" t="str">
            <v>Desert Christian Ministries, Inc - Middle School JB-935194</v>
          </cell>
        </row>
        <row r="5056">
          <cell r="B5056" t="str">
            <v>W5839</v>
          </cell>
          <cell r="C5056" t="str">
            <v>Central Christian Church - Antelope Valley JB-935097</v>
          </cell>
        </row>
        <row r="5057">
          <cell r="B5057" t="str">
            <v>W5842</v>
          </cell>
          <cell r="C5057" t="str">
            <v>Walmart (CA) - Store #5215 JB-9324398/9323108 - Walmart (CA) - Store #5215 JB-9324398/9323108</v>
          </cell>
        </row>
        <row r="5058">
          <cell r="B5058" t="str">
            <v>W5843</v>
          </cell>
          <cell r="C5058" t="str">
            <v>Thomas Fogarty Winery JB-940852 - Thomas Fogarty Winery JB-940852</v>
          </cell>
        </row>
        <row r="5059">
          <cell r="B5059" t="str">
            <v>W5846</v>
          </cell>
          <cell r="C5059" t="str">
            <v>EPE NM072S - Target Corporation - 2541 E Lohman Ave Ste A</v>
          </cell>
        </row>
        <row r="5060">
          <cell r="B5060" t="str">
            <v>W5847</v>
          </cell>
          <cell r="C5060" t="str">
            <v>Lemon Dam Hydroelectric Project - Lemon Dam Hydroelectric Project</v>
          </cell>
        </row>
        <row r="5061">
          <cell r="B5061" t="str">
            <v>W5849</v>
          </cell>
          <cell r="C5061" t="str">
            <v>Eastside Unified School/Lancaster Power Authority - Gifford C Cole Middle School JB-935156</v>
          </cell>
        </row>
        <row r="5062">
          <cell r="B5062" t="str">
            <v>W5850</v>
          </cell>
          <cell r="C5062" t="str">
            <v>Paramount Equity Mortgage JB-956110 - Paramount Equity Mortgage JB-956110</v>
          </cell>
        </row>
        <row r="5063">
          <cell r="B5063" t="str">
            <v>W5851</v>
          </cell>
          <cell r="C5063" t="str">
            <v>Panoche Valley Solar - Panoche Valley Solar</v>
          </cell>
        </row>
        <row r="5064">
          <cell r="B5064" t="str">
            <v>W5852</v>
          </cell>
          <cell r="C5064" t="str">
            <v>Patua Solar Project - Patua Solar Project</v>
          </cell>
        </row>
        <row r="5065">
          <cell r="B5065" t="str">
            <v>W5852</v>
          </cell>
          <cell r="C5065" t="str">
            <v>Patua Solar Project - Patua Solar Project</v>
          </cell>
        </row>
        <row r="5066">
          <cell r="B5066" t="str">
            <v>W5853</v>
          </cell>
          <cell r="C5066" t="str">
            <v>City of Visalia ASP JB-9322630 - City of Visalia ASP JB-9322630</v>
          </cell>
        </row>
        <row r="5067">
          <cell r="B5067" t="str">
            <v>W5854</v>
          </cell>
          <cell r="C5067" t="str">
            <v>Burton Unified School District - Summit Charter Academy Lombardi JB-9324153</v>
          </cell>
        </row>
        <row r="5068">
          <cell r="B5068" t="str">
            <v>W5855</v>
          </cell>
          <cell r="C5068" t="str">
            <v>Burton Unified School District - William R Buckley JB-9324152</v>
          </cell>
        </row>
        <row r="5069">
          <cell r="B5069" t="str">
            <v>W5856</v>
          </cell>
          <cell r="C5069" t="str">
            <v>Burton Unified School District - Oak Grove School JB-9324151</v>
          </cell>
        </row>
        <row r="5070">
          <cell r="B5070" t="str">
            <v>W5857</v>
          </cell>
          <cell r="C5070" t="str">
            <v>Burton Unified School District - Burton Elementary School1 JB-9324149</v>
          </cell>
        </row>
        <row r="5071">
          <cell r="B5071" t="str">
            <v>W5858</v>
          </cell>
          <cell r="C5071" t="str">
            <v>8011-658 Venice Blvd. - FITS 1044 658 Venice Blvd</v>
          </cell>
        </row>
        <row r="5072">
          <cell r="B5072" t="str">
            <v>W5860</v>
          </cell>
          <cell r="C5072" t="str">
            <v>City of Sausalito - Sausalito City Hall JB-949025</v>
          </cell>
        </row>
        <row r="5073">
          <cell r="B5073" t="str">
            <v>W5861</v>
          </cell>
          <cell r="C5073" t="str">
            <v>Crystal Springs Uplands School  JB-940709 - Crystal Springs Uplands School  JB-940709</v>
          </cell>
        </row>
        <row r="5074">
          <cell r="B5074" t="str">
            <v>W5862</v>
          </cell>
          <cell r="C5074" t="str">
            <v>Congregational Church of Campbell - United Church of Christ JB-950133</v>
          </cell>
        </row>
        <row r="5075">
          <cell r="B5075" t="str">
            <v>W5863</v>
          </cell>
          <cell r="C5075" t="str">
            <v>SPV_AGG - SPV Agg 0_10_0025_03</v>
          </cell>
        </row>
        <row r="5076">
          <cell r="B5076" t="str">
            <v>W5864</v>
          </cell>
          <cell r="C5076" t="str">
            <v>Great Divide Solar - Great Divide Solar</v>
          </cell>
        </row>
        <row r="5077">
          <cell r="B5077" t="str">
            <v>W5865</v>
          </cell>
          <cell r="C5077" t="str">
            <v>Magpie Solar - Magpie Solar</v>
          </cell>
        </row>
        <row r="5078">
          <cell r="B5078" t="str">
            <v>W5866</v>
          </cell>
          <cell r="C5078" t="str">
            <v>Great Valley Solar 3, LLC - RE Tranquillity 8 Azul</v>
          </cell>
        </row>
        <row r="5079">
          <cell r="B5079" t="str">
            <v>W5867</v>
          </cell>
          <cell r="C5079" t="str">
            <v>KP Oakland 3751 Broadway Parking Structure - KP Oakland 3751 Broadway Parking Structure</v>
          </cell>
        </row>
        <row r="5080">
          <cell r="B5080" t="str">
            <v>W5868</v>
          </cell>
          <cell r="C5080" t="str">
            <v>KP Oakland 3510 Broadway Parking Structure - KP Oakland 3510 Broadway Parking Structure</v>
          </cell>
        </row>
        <row r="5081">
          <cell r="B5081" t="str">
            <v>W5869</v>
          </cell>
          <cell r="C5081" t="str">
            <v>EPE NM073S - EPENMAGG1S NM073S</v>
          </cell>
        </row>
        <row r="5082">
          <cell r="B5082" t="str">
            <v>W5871</v>
          </cell>
          <cell r="C5082" t="str">
            <v>First Assembly of God of Elsinore - JB-925131 - First Assembly of God of Elsinore - JB-925131</v>
          </cell>
        </row>
        <row r="5083">
          <cell r="B5083" t="str">
            <v>W5872</v>
          </cell>
          <cell r="C5083" t="str">
            <v>Congregation Beth David JB-950081 - Congregation Beth David JB-950081</v>
          </cell>
        </row>
        <row r="5084">
          <cell r="B5084" t="str">
            <v>W5873</v>
          </cell>
          <cell r="C5084" t="str">
            <v>First Congregational Church of San Jose JB-951121 - First Congregational Church of San Jose JB-951121</v>
          </cell>
        </row>
        <row r="5085">
          <cell r="B5085" t="str">
            <v>W5875</v>
          </cell>
          <cell r="C5085" t="str">
            <v>Burton Unified School District - District Office JB-9324148</v>
          </cell>
        </row>
        <row r="5086">
          <cell r="B5086" t="str">
            <v>W5876</v>
          </cell>
          <cell r="C5086" t="str">
            <v>Las Virgenes Municipal Water District JB-9133440 - Las Virgenes Municipal Water District JB-9133440</v>
          </cell>
        </row>
        <row r="5087">
          <cell r="B5087" t="str">
            <v>W5877</v>
          </cell>
          <cell r="C5087" t="str">
            <v>Baker Marble &amp; Granite Co JB-946056 - Baker Marble &amp; Granite Co JB-946056</v>
          </cell>
        </row>
        <row r="5088">
          <cell r="B5088" t="str">
            <v>W5878</v>
          </cell>
          <cell r="C5088" t="str">
            <v>Baycorr Packaging Inc - Heritage Paper JB-945421</v>
          </cell>
        </row>
        <row r="5089">
          <cell r="B5089" t="str">
            <v>W5884</v>
          </cell>
          <cell r="C5089" t="str">
            <v>Benedictine Fathers of the Priory - Woodside Priory School Upper Dorm JB-940566-00</v>
          </cell>
        </row>
        <row r="5090">
          <cell r="B5090" t="str">
            <v>W5885</v>
          </cell>
          <cell r="C5090" t="str">
            <v>Benedictine Fathers of the Priory - Woodside Priory School Libry Science JB-940566-01</v>
          </cell>
        </row>
        <row r="5091">
          <cell r="B5091" t="str">
            <v>W5886</v>
          </cell>
          <cell r="C5091" t="str">
            <v>Benedictine Fathers of the Priory - Woodside Priory School-Classroom JB-940566-02</v>
          </cell>
        </row>
        <row r="5092">
          <cell r="B5092" t="str">
            <v>W5887</v>
          </cell>
          <cell r="C5092" t="str">
            <v>Benedictine Fathers of the Priory - Woodside Priory School-Monastery JB-940566-03</v>
          </cell>
        </row>
        <row r="5093">
          <cell r="B5093" t="str">
            <v>W5891</v>
          </cell>
          <cell r="C5093" t="str">
            <v>Walmart #2069- Medford JB-975071-00 - Walmart #2069- Medford JB-975071-00</v>
          </cell>
        </row>
        <row r="5094">
          <cell r="B5094" t="str">
            <v>W5893</v>
          </cell>
          <cell r="C5094" t="str">
            <v>Cornerstone Fellowship JB-945156 - Cornerstone Fellowship JB-945156</v>
          </cell>
        </row>
        <row r="5095">
          <cell r="B5095" t="str">
            <v>W5897</v>
          </cell>
          <cell r="C5095" t="str">
            <v>LPV_AGG - LPV Agg 10_100_0025_02</v>
          </cell>
        </row>
        <row r="5096">
          <cell r="B5096" t="str">
            <v>W5898</v>
          </cell>
          <cell r="C5096" t="str">
            <v>DS3 Solar FiT Project - FiTS1090 - 1103-1109 S Boyle Avenue</v>
          </cell>
        </row>
        <row r="5097">
          <cell r="B5097" t="str">
            <v>W5899</v>
          </cell>
          <cell r="C5097" t="str">
            <v>DS2 Solar FiT Project - FiTS1089 - 1115-1129 S Boyle Avenue</v>
          </cell>
        </row>
        <row r="5098">
          <cell r="B5098" t="str">
            <v>W5902</v>
          </cell>
          <cell r="C5098" t="str">
            <v>Tule Wind, LLC - Tule Wind, LLC</v>
          </cell>
        </row>
        <row r="5099">
          <cell r="B5099" t="str">
            <v>W5903</v>
          </cell>
          <cell r="C5099" t="str">
            <v>Solar Express AB</v>
          </cell>
        </row>
        <row r="5100">
          <cell r="B5100" t="str">
            <v>W5904</v>
          </cell>
          <cell r="C5100" t="str">
            <v>Solar Express AC</v>
          </cell>
        </row>
        <row r="5101">
          <cell r="B5101" t="str">
            <v>W5905</v>
          </cell>
          <cell r="C5101" t="str">
            <v>Solar Express AD</v>
          </cell>
        </row>
        <row r="5102">
          <cell r="B5102" t="str">
            <v>W5912</v>
          </cell>
          <cell r="C5102" t="str">
            <v>Solar Express AE</v>
          </cell>
        </row>
        <row r="5103">
          <cell r="B5103" t="str">
            <v>W5913</v>
          </cell>
          <cell r="C5103" t="str">
            <v>Solar Express AF</v>
          </cell>
        </row>
        <row r="5104">
          <cell r="B5104" t="str">
            <v>W5914</v>
          </cell>
          <cell r="C5104" t="str">
            <v>Solar Express AG</v>
          </cell>
        </row>
        <row r="5105">
          <cell r="B5105" t="str">
            <v>W5915</v>
          </cell>
          <cell r="C5105" t="str">
            <v>Solar Express AH</v>
          </cell>
        </row>
        <row r="5106">
          <cell r="B5106" t="str">
            <v>W5916</v>
          </cell>
          <cell r="C5106" t="str">
            <v>Solar Express AI</v>
          </cell>
        </row>
        <row r="5107">
          <cell r="B5107" t="str">
            <v>W5917</v>
          </cell>
          <cell r="C5107" t="str">
            <v>Solar Express AJ</v>
          </cell>
        </row>
        <row r="5108">
          <cell r="B5108" t="str">
            <v>W5918</v>
          </cell>
          <cell r="C5108" t="str">
            <v>Simi Valley USD 2 Santa Susana ES JB-930459 - Simi Valley USD 2 Santa Susana ES JB-930459</v>
          </cell>
        </row>
        <row r="5109">
          <cell r="B5109" t="str">
            <v>W5919</v>
          </cell>
          <cell r="C5109" t="str">
            <v>Simi Valley USD 2 Arroyo ES JB-930442 - Simi Valley USD 2 Arroyo ES JB-930442</v>
          </cell>
        </row>
        <row r="5110">
          <cell r="B5110" t="str">
            <v>W5927</v>
          </cell>
          <cell r="C5110" t="str">
            <v>First Baptist Church of Lancaster JB-935115 - First Baptist Church of Lancaster JB-935115</v>
          </cell>
        </row>
        <row r="5111">
          <cell r="B5111" t="str">
            <v>W6942</v>
          </cell>
          <cell r="C5111" t="str">
            <v>Simi Valley USD 2 - Simi ES JB-930461 - Simi Valley USD 2 - Simi ES JB-930461</v>
          </cell>
        </row>
        <row r="5112">
          <cell r="B5112" t="str">
            <v>W6943</v>
          </cell>
          <cell r="C5112" t="str">
            <v>Simi Valley USD 2 - Vista ES JB-930467 - Simi Valley USD 2 - Vista ES JB-930467</v>
          </cell>
        </row>
        <row r="5113">
          <cell r="B5113" t="str">
            <v>W6944</v>
          </cell>
          <cell r="C5113" t="str">
            <v>Simi Valley USD 2 - Hollow Hills ES JB-930451 - Simi Valley USD 2 - Hollow Hills ES JB-930451</v>
          </cell>
        </row>
        <row r="5114">
          <cell r="B5114" t="str">
            <v>W6945</v>
          </cell>
          <cell r="C5114" t="str">
            <v>Simi Valley USD 2 - Berylwood ES JB-930444 - Simi Valley USD 2 - Berylwood ES JB-930444</v>
          </cell>
        </row>
        <row r="5115">
          <cell r="B5115" t="str">
            <v>W6946</v>
          </cell>
          <cell r="C5115" t="str">
            <v>Simi Valley USD 2 - Park View ES JB-930457 - Simi Valley USD 2 - Park View ES JB-930457</v>
          </cell>
        </row>
        <row r="5116">
          <cell r="B5116" t="str">
            <v>W6947</v>
          </cell>
          <cell r="C5116" t="str">
            <v>Simi Valley USD 2 - Madera ES JB-930455 - Simi Valley USD 2 - Madera ES JB-930455</v>
          </cell>
        </row>
        <row r="5117">
          <cell r="B5117" t="str">
            <v>W6948</v>
          </cell>
          <cell r="C5117" t="str">
            <v>Simi Valley USD - Garden Grove ES JB-930449 - Simi Valley USD - Garden Grove ES JB-930449</v>
          </cell>
        </row>
        <row r="5118">
          <cell r="B5118" t="str">
            <v>W6949</v>
          </cell>
          <cell r="C5118" t="str">
            <v>Simi Valley USD 2 - Sycamore ES JB-930464 - Simi Valley USD 2 - Sycamore ES JB-930464</v>
          </cell>
        </row>
        <row r="5119">
          <cell r="B5119" t="str">
            <v>W6952</v>
          </cell>
          <cell r="C5119" t="str">
            <v>KP SF Mission Bay MOB - KP SF Mission Bay MOB</v>
          </cell>
        </row>
        <row r="5120">
          <cell r="B5120" t="str">
            <v>W6953</v>
          </cell>
          <cell r="C5120" t="str">
            <v>KP Martinez Hacienda MOB - KP Martinez Hacienda MOB</v>
          </cell>
        </row>
        <row r="5121">
          <cell r="B5121" t="str">
            <v>W6954</v>
          </cell>
          <cell r="C5121" t="str">
            <v>Simi Valley USD 2 - Township ES JB-930465 - Simi Valley USD 2 - Township ES JB-930465</v>
          </cell>
        </row>
        <row r="5122">
          <cell r="B5122" t="str">
            <v>W6955</v>
          </cell>
          <cell r="C5122" t="str">
            <v>Simi Valley USD - Knolls ES JB-930454 - Simi Valley USD - Knolls ES JB-930454</v>
          </cell>
        </row>
        <row r="5123">
          <cell r="B5123" t="str">
            <v>W6956</v>
          </cell>
          <cell r="C5123" t="str">
            <v>Simi Valley USD 2 - Cosmetology School  JB-930446 - Simi Valley USD 2 - Cosmetology School  JB-930446</v>
          </cell>
        </row>
        <row r="5124">
          <cell r="B5124" t="str">
            <v>W6957</v>
          </cell>
          <cell r="C5124" t="str">
            <v>Simi Valley USD 2 - Apollo HS JB-93044 - Simi Valley USD 2 - Apollo HS JB-930441</v>
          </cell>
        </row>
        <row r="5125">
          <cell r="B5125" t="str">
            <v>W6958</v>
          </cell>
          <cell r="C5125" t="str">
            <v>Simi Valley USD 2 - Big Springs ES JB-930445 - Simi Valley USD 2 - Big Springs ES JB-930445</v>
          </cell>
        </row>
        <row r="5126">
          <cell r="B5126" t="str">
            <v>W6959</v>
          </cell>
          <cell r="C5126" t="str">
            <v>Simi Valley USD 2 - Katherine ES JB-930453 - Simi Valley USD 2 - Katherine ES JB-930453</v>
          </cell>
        </row>
      </sheetData>
      <sheetData sheetId="5">
        <row r="4">
          <cell r="A4" t="str">
            <v>&lt;select from drop-down list&gt;</v>
          </cell>
        </row>
        <row r="5">
          <cell r="A5" t="str">
            <v>Avista</v>
          </cell>
        </row>
        <row r="6">
          <cell r="A6" t="str">
            <v>Clark Public Utilities</v>
          </cell>
        </row>
        <row r="7">
          <cell r="A7" t="str">
            <v>Cowlitz County PUD</v>
          </cell>
        </row>
        <row r="8">
          <cell r="A8" t="str">
            <v>Inland Power and Light Co.</v>
          </cell>
        </row>
        <row r="9">
          <cell r="A9" t="str">
            <v>Lewis County PUD</v>
          </cell>
        </row>
        <row r="10">
          <cell r="A10" t="str">
            <v>Mason County PUD No. 3</v>
          </cell>
        </row>
        <row r="11">
          <cell r="A11" t="str">
            <v>Pacific Power &amp; Light Company</v>
          </cell>
        </row>
        <row r="12">
          <cell r="A12" t="str">
            <v>Peninsula Light Company</v>
          </cell>
        </row>
        <row r="13">
          <cell r="A13" t="str">
            <v>Public Utility District No. 1 of Benton County</v>
          </cell>
        </row>
        <row r="14">
          <cell r="A14" t="str">
            <v>Public Utility District No. 1 of Chelan County</v>
          </cell>
        </row>
        <row r="15">
          <cell r="A15" t="str">
            <v>Public Utility District No. 2 of Grant County</v>
          </cell>
        </row>
        <row r="16">
          <cell r="A16" t="str">
            <v>PUD #1 of Clallam County</v>
          </cell>
        </row>
        <row r="17">
          <cell r="A17" t="str">
            <v>PUD #1 of Grays Harbor County</v>
          </cell>
        </row>
        <row r="18">
          <cell r="A18" t="str">
            <v>Puget Sound Energy</v>
          </cell>
        </row>
        <row r="19">
          <cell r="A19" t="str">
            <v>Seattle City Light</v>
          </cell>
        </row>
        <row r="20">
          <cell r="A20" t="str">
            <v>Snohomish County PUD</v>
          </cell>
        </row>
        <row r="21">
          <cell r="A21" t="str">
            <v>Tacoma Power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8"/>
      <sheetName val="Renewables Report"/>
      <sheetName val="Renewable Cost Report"/>
      <sheetName val="WREGIS"/>
      <sheetName val="Prior Report Data"/>
      <sheetName val="Data"/>
    </sheetNames>
    <sheetDataSet>
      <sheetData sheetId="0" refreshError="1"/>
      <sheetData sheetId="1" refreshError="1"/>
      <sheetData sheetId="2">
        <row r="5">
          <cell r="M5">
            <v>20697195</v>
          </cell>
        </row>
        <row r="6">
          <cell r="M6">
            <v>20833230</v>
          </cell>
        </row>
        <row r="10">
          <cell r="M10">
            <v>3114782.2</v>
          </cell>
        </row>
        <row r="13">
          <cell r="M13">
            <v>27810000</v>
          </cell>
        </row>
        <row r="14">
          <cell r="M14"/>
        </row>
        <row r="15">
          <cell r="M15" t="str">
            <v/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Instructions - Revise 2019"/>
      <sheetName val="Renewables Report"/>
      <sheetName val="Renewable Cost Report"/>
      <sheetName val="2019 Renewables Report Revised"/>
      <sheetName val="WREGIS"/>
      <sheetName val="Data"/>
    </sheetNames>
    <sheetDataSet>
      <sheetData sheetId="0" refreshError="1"/>
      <sheetData sheetId="1" refreshError="1"/>
      <sheetData sheetId="2">
        <row r="6">
          <cell r="M6">
            <v>1739433</v>
          </cell>
        </row>
        <row r="10">
          <cell r="M10">
            <v>262920</v>
          </cell>
        </row>
        <row r="19">
          <cell r="C19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rce.wa.gov/E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merce.wa.gov/EI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EI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erce.wa.gov/E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selection activeCell="I27" sqref="I27"/>
    </sheetView>
  </sheetViews>
  <sheetFormatPr defaultRowHeight="14.85" x14ac:dyDescent="0.25"/>
  <cols>
    <col min="1" max="1" width="18.85546875" bestFit="1" customWidth="1"/>
    <col min="2" max="2" width="12.42578125" customWidth="1"/>
    <col min="3" max="5" width="14.42578125" customWidth="1"/>
    <col min="6" max="6" width="15.140625" style="46" customWidth="1"/>
    <col min="7" max="7" width="3.28515625" customWidth="1"/>
    <col min="8" max="9" width="12.7109375" customWidth="1"/>
  </cols>
  <sheetData>
    <row r="1" spans="1:9" ht="18.75" customHeight="1" x14ac:dyDescent="0.3">
      <c r="A1" s="97" t="s">
        <v>142</v>
      </c>
      <c r="B1" s="97"/>
      <c r="C1" s="97"/>
      <c r="D1" s="97"/>
      <c r="E1" s="97"/>
      <c r="F1" s="97"/>
      <c r="H1" s="97" t="s">
        <v>247</v>
      </c>
      <c r="I1" s="97"/>
    </row>
    <row r="2" spans="1:9" ht="59.4" x14ac:dyDescent="0.25">
      <c r="A2" s="20" t="s">
        <v>0</v>
      </c>
      <c r="B2" s="20" t="s">
        <v>102</v>
      </c>
      <c r="C2" s="20" t="s">
        <v>251</v>
      </c>
      <c r="D2" s="20" t="s">
        <v>143</v>
      </c>
      <c r="E2" s="20" t="s">
        <v>192</v>
      </c>
      <c r="F2" s="82" t="s">
        <v>193</v>
      </c>
      <c r="G2" s="83"/>
      <c r="H2" s="84" t="s">
        <v>246</v>
      </c>
      <c r="I2" s="84" t="s">
        <v>245</v>
      </c>
    </row>
    <row r="3" spans="1:9" x14ac:dyDescent="0.25">
      <c r="A3" s="10" t="s">
        <v>1</v>
      </c>
      <c r="B3" s="71">
        <f>'Conservation Data'!AY2</f>
        <v>72844</v>
      </c>
      <c r="C3" s="2">
        <f>'Conservation Data'!K2</f>
        <v>32593</v>
      </c>
      <c r="D3" s="2"/>
      <c r="E3" s="3">
        <f t="shared" ref="E3:E9" si="0">(C3+D3)/B3</f>
        <v>0.44743561583658231</v>
      </c>
      <c r="F3" s="65">
        <f>(D3+C3)/('Renewable Data'!Q2+'Renewable Data'!R2)</f>
        <v>2.9271906128006593E-3</v>
      </c>
      <c r="H3" s="71">
        <v>89771</v>
      </c>
      <c r="I3" s="3">
        <f t="shared" ref="I3:I8" si="1">B3/H3-1</f>
        <v>-0.1885575519934054</v>
      </c>
    </row>
    <row r="4" spans="1:9" x14ac:dyDescent="0.25">
      <c r="A4" s="10" t="s">
        <v>2</v>
      </c>
      <c r="B4" s="2">
        <f>'Conservation Data'!AY3</f>
        <v>14980</v>
      </c>
      <c r="C4" s="2">
        <f>'Conservation Data'!K3</f>
        <v>9524.6610000000001</v>
      </c>
      <c r="D4" s="2"/>
      <c r="E4" s="3">
        <f t="shared" si="0"/>
        <v>0.63582516688918556</v>
      </c>
      <c r="F4" s="65">
        <f>(D4+C4)/('Renewable Data'!Q3+'Renewable Data'!R3)</f>
        <v>2.7169814388618907E-3</v>
      </c>
      <c r="H4" s="71">
        <v>19710</v>
      </c>
      <c r="I4" s="72">
        <f t="shared" si="1"/>
        <v>-0.23997970573313043</v>
      </c>
    </row>
    <row r="5" spans="1:9" x14ac:dyDescent="0.25">
      <c r="A5" s="10" t="s">
        <v>3</v>
      </c>
      <c r="B5" s="2">
        <f>'Conservation Data'!AY4</f>
        <v>24703.200000000001</v>
      </c>
      <c r="C5" s="2">
        <f>'Conservation Data'!K4</f>
        <v>19824.494999999999</v>
      </c>
      <c r="D5" s="2"/>
      <c r="E5" s="3">
        <f t="shared" si="0"/>
        <v>0.8025071650636354</v>
      </c>
      <c r="F5" s="65">
        <f>(D5+C5)/('Renewable Data'!Q4+'Renewable Data'!R4)</f>
        <v>5.8178694874098979E-3</v>
      </c>
      <c r="H5" s="71">
        <v>21199.200000000001</v>
      </c>
      <c r="I5" s="72">
        <f t="shared" si="1"/>
        <v>0.165289256198347</v>
      </c>
    </row>
    <row r="6" spans="1:9" x14ac:dyDescent="0.25">
      <c r="A6" s="10" t="s">
        <v>4</v>
      </c>
      <c r="B6" s="2">
        <f>'Conservation Data'!AY5</f>
        <v>6833</v>
      </c>
      <c r="C6" s="2">
        <f>'Conservation Data'!K5</f>
        <v>7913.9411739999923</v>
      </c>
      <c r="D6" s="2"/>
      <c r="E6" s="3">
        <f t="shared" si="0"/>
        <v>1.1581942300600019</v>
      </c>
      <c r="F6" s="65">
        <f>(D6+C6)/('Renewable Data'!Q5+'Renewable Data'!R5)</f>
        <v>6.1709693843098332E-3</v>
      </c>
      <c r="H6" s="71">
        <v>9198</v>
      </c>
      <c r="I6" s="72">
        <f t="shared" si="1"/>
        <v>-0.25712111328549681</v>
      </c>
    </row>
    <row r="7" spans="1:9" x14ac:dyDescent="0.25">
      <c r="A7" s="10" t="s">
        <v>39</v>
      </c>
      <c r="B7" s="2">
        <f>'Conservation Data'!AY6</f>
        <v>78577</v>
      </c>
      <c r="C7" s="2">
        <f>'Conservation Data'!K6</f>
        <v>58832</v>
      </c>
      <c r="D7" s="2"/>
      <c r="E7" s="3">
        <f t="shared" si="0"/>
        <v>0.74871781819107375</v>
      </c>
      <c r="F7" s="65">
        <f>(D7+C7)/('Renewable Data'!Q6+'Renewable Data'!R6)</f>
        <v>6.5455460207831479E-3</v>
      </c>
      <c r="H7" s="71">
        <v>85760</v>
      </c>
      <c r="I7" s="72">
        <f t="shared" si="1"/>
        <v>-8.3756996268656736E-2</v>
      </c>
    </row>
    <row r="8" spans="1:9" x14ac:dyDescent="0.25">
      <c r="A8" s="10" t="s">
        <v>254</v>
      </c>
      <c r="B8" s="71">
        <f>'Conservation Data'!AY7</f>
        <v>46778</v>
      </c>
      <c r="C8" s="2">
        <f>'Conservation Data'!K7</f>
        <v>20588.139089999997</v>
      </c>
      <c r="D8" s="2"/>
      <c r="E8" s="3">
        <f t="shared" si="0"/>
        <v>0.44012439800761033</v>
      </c>
      <c r="F8" s="65">
        <f>(D8+C8)/('Renewable Data'!Q7+'Renewable Data'!R7)</f>
        <v>2.2729368138472675E-3</v>
      </c>
      <c r="H8" s="71">
        <v>61145</v>
      </c>
      <c r="I8" s="72">
        <f t="shared" si="1"/>
        <v>-0.23496606427344835</v>
      </c>
    </row>
    <row r="9" spans="1:9" x14ac:dyDescent="0.25">
      <c r="A9" s="10" t="s">
        <v>255</v>
      </c>
      <c r="B9" s="2">
        <f>'Conservation Data'!AY8</f>
        <v>14629.2</v>
      </c>
      <c r="C9" s="2">
        <f>'Conservation Data'!K8</f>
        <v>5084.0680000000002</v>
      </c>
      <c r="D9" s="2"/>
      <c r="E9" s="3">
        <f t="shared" si="0"/>
        <v>0.34752877806031773</v>
      </c>
      <c r="F9" s="65">
        <f>(D9+C9)/('Renewable Data'!Q8+'Renewable Data'!R8)</f>
        <v>4.9568320689875715E-4</v>
      </c>
      <c r="H9" s="69" t="s">
        <v>244</v>
      </c>
      <c r="I9" s="70" t="s">
        <v>244</v>
      </c>
    </row>
    <row r="10" spans="1:9" x14ac:dyDescent="0.25">
      <c r="A10" s="10" t="s">
        <v>6</v>
      </c>
      <c r="B10" s="2">
        <f>'Conservation Data'!AY9</f>
        <v>35828</v>
      </c>
      <c r="C10" s="2">
        <f>'Conservation Data'!K9</f>
        <v>32210.5</v>
      </c>
      <c r="D10" s="2"/>
      <c r="E10" s="3">
        <f t="shared" ref="E10:E21" si="2">(C10+D10)/B10</f>
        <v>0.89903148375572173</v>
      </c>
      <c r="F10" s="65">
        <f>(D10+C10)/('Renewable Data'!Q8+'Renewable Data'!R8)</f>
        <v>3.1404387069198167E-3</v>
      </c>
      <c r="H10" s="71">
        <v>32149</v>
      </c>
      <c r="I10" s="72">
        <f t="shared" ref="I10:I21" si="3">B10/H10-1</f>
        <v>0.11443590780428625</v>
      </c>
    </row>
    <row r="11" spans="1:9" x14ac:dyDescent="0.25">
      <c r="A11" s="10" t="s">
        <v>7</v>
      </c>
      <c r="B11" s="2">
        <f>'Conservation Data'!AY10</f>
        <v>10775</v>
      </c>
      <c r="C11" s="2">
        <f>'Conservation Data'!K10</f>
        <v>9633.9097524999997</v>
      </c>
      <c r="D11" s="2"/>
      <c r="E11" s="3">
        <f t="shared" si="2"/>
        <v>0.89409835290023199</v>
      </c>
      <c r="F11" s="65">
        <f>(D11+C11)/('Renewable Data'!Q9+'Renewable Data'!R9)</f>
        <v>5.2054298095738569E-3</v>
      </c>
      <c r="H11" s="71">
        <v>12790</v>
      </c>
      <c r="I11" s="72">
        <f t="shared" si="3"/>
        <v>-0.15754495699765447</v>
      </c>
    </row>
    <row r="12" spans="1:9" x14ac:dyDescent="0.25">
      <c r="A12" s="10" t="s">
        <v>8</v>
      </c>
      <c r="B12" s="2">
        <f>'Conservation Data'!AY11</f>
        <v>9286</v>
      </c>
      <c r="C12" s="2">
        <f>'Conservation Data'!K11</f>
        <v>5876</v>
      </c>
      <c r="D12" s="2"/>
      <c r="E12" s="3">
        <f t="shared" si="2"/>
        <v>0.63278052982985133</v>
      </c>
      <c r="F12" s="65">
        <f>(D12+C12)/('Renewable Data'!Q10+'Renewable Data'!R10)</f>
        <v>3.1739342861374946E-3</v>
      </c>
      <c r="H12" s="71">
        <v>9811</v>
      </c>
      <c r="I12" s="72">
        <f t="shared" si="3"/>
        <v>-5.3511364794618266E-2</v>
      </c>
    </row>
    <row r="13" spans="1:9" x14ac:dyDescent="0.25">
      <c r="A13" s="10" t="s">
        <v>9</v>
      </c>
      <c r="B13" s="2">
        <f>'Conservation Data'!AY12</f>
        <v>11300</v>
      </c>
      <c r="C13" s="2">
        <f>'Conservation Data'!K12</f>
        <v>6527.28532</v>
      </c>
      <c r="D13" s="2"/>
      <c r="E13" s="3">
        <f t="shared" si="2"/>
        <v>0.57763586902654862</v>
      </c>
      <c r="F13" s="65">
        <f>(D13+C13)/('Renewable Data'!Q11+'Renewable Data'!R11)</f>
        <v>3.4908442585689608E-3</v>
      </c>
      <c r="H13" s="71">
        <v>10336.799999999999</v>
      </c>
      <c r="I13" s="72">
        <f t="shared" si="3"/>
        <v>9.3181642287748723E-2</v>
      </c>
    </row>
    <row r="14" spans="1:9" x14ac:dyDescent="0.25">
      <c r="A14" s="10" t="s">
        <v>10</v>
      </c>
      <c r="B14" s="2">
        <f>'Conservation Data'!AY13</f>
        <v>3623</v>
      </c>
      <c r="C14" s="2">
        <f>'Conservation Data'!K13</f>
        <v>3484.9375600000003</v>
      </c>
      <c r="D14" s="2"/>
      <c r="E14" s="3">
        <f t="shared" si="2"/>
        <v>0.96189278498481934</v>
      </c>
      <c r="F14" s="65">
        <f>(D14+C14)/('Renewable Data'!Q12+'Renewable Data'!R12)</f>
        <v>2.6581140666348643E-3</v>
      </c>
      <c r="H14" s="71">
        <v>5050</v>
      </c>
      <c r="I14" s="72">
        <f t="shared" si="3"/>
        <v>-0.2825742574257426</v>
      </c>
    </row>
    <row r="15" spans="1:9" x14ac:dyDescent="0.25">
      <c r="A15" s="10" t="s">
        <v>15</v>
      </c>
      <c r="B15" s="71">
        <f>'Conservation Data'!AY14</f>
        <v>101899</v>
      </c>
      <c r="C15" s="2">
        <f>'Conservation Data'!K14</f>
        <v>45955.460625734107</v>
      </c>
      <c r="D15" s="2"/>
      <c r="E15" s="3">
        <f t="shared" si="2"/>
        <v>0.45099030045176214</v>
      </c>
      <c r="F15" s="65">
        <f>(D15+C15)/('Renewable Data'!Q13+'Renewable Data'!R13)</f>
        <v>5.5976747197918559E-3</v>
      </c>
      <c r="H15" s="71">
        <v>83484</v>
      </c>
      <c r="I15" s="72">
        <f t="shared" si="3"/>
        <v>0.22058118920990855</v>
      </c>
    </row>
    <row r="16" spans="1:9" x14ac:dyDescent="0.25">
      <c r="A16" s="10" t="s">
        <v>11</v>
      </c>
      <c r="B16" s="2">
        <f>'Conservation Data'!AY15</f>
        <v>4687</v>
      </c>
      <c r="C16" s="2">
        <f>'Conservation Data'!K15</f>
        <v>3866</v>
      </c>
      <c r="D16" s="2"/>
      <c r="E16" s="3">
        <f t="shared" si="2"/>
        <v>0.82483464902922976</v>
      </c>
      <c r="F16" s="65">
        <f>(D16+C16)/('Renewable Data'!Q14+'Renewable Data'!R14)</f>
        <v>3.2942518214813883E-3</v>
      </c>
      <c r="H16" s="71">
        <v>7884</v>
      </c>
      <c r="I16" s="72">
        <f t="shared" si="3"/>
        <v>-0.4055048198883815</v>
      </c>
    </row>
    <row r="17" spans="1:13" x14ac:dyDescent="0.25">
      <c r="A17" s="10" t="s">
        <v>14</v>
      </c>
      <c r="B17" s="2">
        <f>'Conservation Data'!AY16</f>
        <v>526043.70252399985</v>
      </c>
      <c r="C17" s="2">
        <f>'Conservation Data'!K16</f>
        <v>221000</v>
      </c>
      <c r="D17" s="2"/>
      <c r="E17" s="3">
        <f t="shared" si="2"/>
        <v>0.42011718596691544</v>
      </c>
      <c r="F17" s="65">
        <f>(D17+C17)/('Renewable Data'!Q15+'Renewable Data'!R15)</f>
        <v>5.4005903798330515E-3</v>
      </c>
      <c r="H17" s="71">
        <v>520456</v>
      </c>
      <c r="I17" s="72">
        <f t="shared" si="3"/>
        <v>1.0736166984336437E-2</v>
      </c>
    </row>
    <row r="18" spans="1:13" x14ac:dyDescent="0.25">
      <c r="A18" s="10" t="s">
        <v>12</v>
      </c>
      <c r="B18" s="2">
        <f>'Conservation Data'!AY17</f>
        <v>186325.19999999998</v>
      </c>
      <c r="C18" s="2">
        <f>'Conservation Data'!K17</f>
        <v>91580.416911616339</v>
      </c>
      <c r="D18" s="2"/>
      <c r="E18" s="3">
        <f t="shared" si="2"/>
        <v>0.49150848576368816</v>
      </c>
      <c r="F18" s="65">
        <f>(D18+C18)/('Renewable Data'!Q16+'Renewable Data'!R16)</f>
        <v>5.1563093847903606E-3</v>
      </c>
      <c r="H18" s="71">
        <v>214620</v>
      </c>
      <c r="I18" s="72">
        <f t="shared" si="3"/>
        <v>-0.13183673469387758</v>
      </c>
    </row>
    <row r="19" spans="1:13" x14ac:dyDescent="0.25">
      <c r="A19" s="10" t="s">
        <v>13</v>
      </c>
      <c r="B19" s="2">
        <f>'Conservation Data'!AY18</f>
        <v>107222</v>
      </c>
      <c r="C19" s="2">
        <f>'Conservation Data'!K18</f>
        <v>77909.875409623768</v>
      </c>
      <c r="D19" s="2"/>
      <c r="E19" s="3">
        <f t="shared" si="2"/>
        <v>0.72662210562779805</v>
      </c>
      <c r="F19" s="65">
        <f>(D19+C19)/('Renewable Data'!Q17+'Renewable Data'!R17)</f>
        <v>6.0005177476261844E-3</v>
      </c>
      <c r="H19" s="71">
        <v>127983.6</v>
      </c>
      <c r="I19" s="72">
        <f t="shared" si="3"/>
        <v>-0.16222078453801902</v>
      </c>
      <c r="M19" s="15"/>
    </row>
    <row r="20" spans="1:13" x14ac:dyDescent="0.25">
      <c r="A20" s="11" t="s">
        <v>48</v>
      </c>
      <c r="B20" s="2">
        <f>'Conservation Data'!AY19</f>
        <v>46732</v>
      </c>
      <c r="C20" s="5">
        <f>'Conservation Data'!K19</f>
        <v>42765.497000000003</v>
      </c>
      <c r="D20" s="5"/>
      <c r="E20" s="23">
        <f t="shared" si="2"/>
        <v>0.91512233587263547</v>
      </c>
      <c r="F20" s="66">
        <f>(D20+C20)/('Renewable Data'!Q18+'Renewable Data'!R18)</f>
        <v>4.6066592139438452E-3</v>
      </c>
      <c r="H20" s="73">
        <v>55538.400000000001</v>
      </c>
      <c r="I20" s="72">
        <f t="shared" si="3"/>
        <v>-0.15856416461403289</v>
      </c>
    </row>
    <row r="21" spans="1:13" x14ac:dyDescent="0.25">
      <c r="A21" s="12" t="s">
        <v>49</v>
      </c>
      <c r="B21" s="67">
        <f>SUM(B3:B20)</f>
        <v>1303065.3025239999</v>
      </c>
      <c r="C21" s="9">
        <f>SUM(C3:C20)</f>
        <v>695170.18684347416</v>
      </c>
      <c r="D21" s="9"/>
      <c r="E21" s="3">
        <f t="shared" si="2"/>
        <v>0.53348837199252375</v>
      </c>
      <c r="F21" s="65">
        <f>(D21+C21)/('Renewable Data'!Q19+'Renewable Data'!R19)</f>
        <v>4.7992852553665364E-3</v>
      </c>
      <c r="H21" s="74">
        <v>1366886</v>
      </c>
      <c r="I21" s="75">
        <f t="shared" si="3"/>
        <v>-4.6690578055521903E-2</v>
      </c>
    </row>
    <row r="22" spans="1:13" x14ac:dyDescent="0.25">
      <c r="A22" s="8"/>
      <c r="B22" s="8"/>
      <c r="C22" s="8"/>
      <c r="D22" s="8"/>
      <c r="E22" s="8"/>
    </row>
    <row r="23" spans="1:13" s="79" customFormat="1" x14ac:dyDescent="0.25">
      <c r="A23" s="13" t="s">
        <v>69</v>
      </c>
      <c r="B23" s="8"/>
      <c r="C23" s="8"/>
      <c r="D23" s="8"/>
      <c r="E23" s="8"/>
      <c r="F23" s="46"/>
    </row>
    <row r="24" spans="1:13" x14ac:dyDescent="0.25">
      <c r="A24" s="13" t="s">
        <v>258</v>
      </c>
      <c r="F24" s="45"/>
    </row>
    <row r="25" spans="1:13" x14ac:dyDescent="0.25">
      <c r="A25" s="13" t="s">
        <v>252</v>
      </c>
    </row>
    <row r="26" spans="1:13" s="79" customFormat="1" x14ac:dyDescent="0.25">
      <c r="A26" s="13" t="s">
        <v>253</v>
      </c>
      <c r="F26" s="46"/>
    </row>
    <row r="27" spans="1:13" x14ac:dyDescent="0.25">
      <c r="B27" s="24"/>
      <c r="C27" s="24"/>
      <c r="D27" s="24"/>
      <c r="E27" s="24"/>
      <c r="F27" s="47"/>
    </row>
    <row r="28" spans="1:13" x14ac:dyDescent="0.25">
      <c r="A28" s="98" t="s">
        <v>191</v>
      </c>
      <c r="B28" s="98"/>
      <c r="C28" s="98"/>
      <c r="D28" s="98"/>
      <c r="E28" s="98"/>
    </row>
    <row r="29" spans="1:13" x14ac:dyDescent="0.25">
      <c r="A29" s="15" t="s">
        <v>59</v>
      </c>
    </row>
    <row r="69" ht="30.8" customHeight="1" x14ac:dyDescent="0.25"/>
  </sheetData>
  <mergeCells count="3">
    <mergeCell ref="A1:F1"/>
    <mergeCell ref="H1:I1"/>
    <mergeCell ref="A28:E28"/>
  </mergeCells>
  <conditionalFormatting sqref="E3:E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{A4CEC554-DC58-41B1-9BD9-F1B8ED30A272}</x14:id>
        </ext>
      </extLst>
    </cfRule>
  </conditionalFormatting>
  <hyperlinks>
    <hyperlink ref="A29" r:id="rId1"/>
  </hyperlinks>
  <pageMargins left="0.7" right="0.7" top="0.75" bottom="0.75" header="0.3" footer="0.3"/>
  <pageSetup orientation="landscape" cellComments="atEnd" r:id="rId2"/>
  <headerFooter>
    <oddHeader xml:space="preserve">&amp;C
</oddHeader>
    <oddFooter>&amp;LPage &amp;P&amp;CEnergy-EIA-2021-Report-Summary-and-Detail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CEC554-DC58-41B1-9BD9-F1B8ED30A2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H21" sqref="H21"/>
    </sheetView>
  </sheetViews>
  <sheetFormatPr defaultRowHeight="14.85" x14ac:dyDescent="0.25"/>
  <cols>
    <col min="1" max="1" width="19" customWidth="1"/>
    <col min="2" max="2" width="11.42578125" customWidth="1"/>
    <col min="3" max="3" width="11.85546875" customWidth="1"/>
    <col min="4" max="4" width="10.5703125" customWidth="1"/>
    <col min="5" max="5" width="12.42578125" customWidth="1"/>
    <col min="7" max="7" width="11.5703125" customWidth="1"/>
  </cols>
  <sheetData>
    <row r="1" spans="1:8" ht="18.600000000000001" x14ac:dyDescent="0.3">
      <c r="A1" s="99" t="s">
        <v>144</v>
      </c>
      <c r="B1" s="100"/>
      <c r="C1" s="100"/>
      <c r="D1" s="100"/>
      <c r="E1" s="100"/>
      <c r="F1" s="100"/>
      <c r="G1" s="100"/>
      <c r="H1" s="101"/>
    </row>
    <row r="2" spans="1:8" x14ac:dyDescent="0.25">
      <c r="A2" s="21" t="s">
        <v>0</v>
      </c>
      <c r="B2" s="16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80</v>
      </c>
      <c r="H2" s="16" t="s">
        <v>81</v>
      </c>
    </row>
    <row r="3" spans="1:8" x14ac:dyDescent="0.25">
      <c r="A3" s="10" t="s">
        <v>1</v>
      </c>
      <c r="B3" s="3">
        <f>('Conservation Data'!W2+'Conservation Data'!AS2)/('Conservation Data'!$K2+'Conservation Data'!$AG2)</f>
        <v>0.11051452765931336</v>
      </c>
      <c r="C3" s="3">
        <f>('Conservation Data'!E2+'Conservation Data'!AA2)/('Conservation Data'!$K2+'Conservation Data'!$AG2)</f>
        <v>0.6315466511214064</v>
      </c>
      <c r="D3" s="3">
        <f>('Conservation Data'!J2+'Conservation Data'!AF2)/('Conservation Data'!$K2+'Conservation Data'!$AG2)</f>
        <v>0</v>
      </c>
      <c r="E3" s="3">
        <f>('Conservation Data'!C2+'Conservation Data'!Y2)/('Conservation Data'!$K2+'Conservation Data'!$AG2)</f>
        <v>0</v>
      </c>
      <c r="F3" s="3">
        <f>('Conservation Data'!M2+'Conservation Data'!AI2)/('Conservation Data'!$K2+'Conservation Data'!$AG2)</f>
        <v>0.25793882121928019</v>
      </c>
      <c r="G3" s="3">
        <f>('Conservation Data'!G2+'Conservation Data'!AC2)/('Conservation Data'!$K2+'Conservation Data'!$AG2)</f>
        <v>0</v>
      </c>
      <c r="H3" s="7">
        <f>1-SUM(B3:G3)</f>
        <v>0</v>
      </c>
    </row>
    <row r="4" spans="1:8" x14ac:dyDescent="0.25">
      <c r="A4" s="10" t="s">
        <v>2</v>
      </c>
      <c r="B4" s="3">
        <f>('Conservation Data'!W3+'Conservation Data'!AS3)/('Conservation Data'!$K3+'Conservation Data'!$AG3)</f>
        <v>0.11066304617035715</v>
      </c>
      <c r="C4" s="3">
        <f>('Conservation Data'!E3+'Conservation Data'!AA3)/('Conservation Data'!$K3+'Conservation Data'!$AG3)</f>
        <v>0.17207121597293595</v>
      </c>
      <c r="D4" s="3">
        <f>('Conservation Data'!J3+'Conservation Data'!AF3)/('Conservation Data'!$K3+'Conservation Data'!$AG3)</f>
        <v>0.12566893456890485</v>
      </c>
      <c r="E4" s="3">
        <f>('Conservation Data'!C3+'Conservation Data'!Y3)/('Conservation Data'!$K3+'Conservation Data'!$AG3)</f>
        <v>5.5200914762215678E-3</v>
      </c>
      <c r="F4" s="3">
        <f>('Conservation Data'!M3+'Conservation Data'!AI3)/('Conservation Data'!$K3+'Conservation Data'!$AG3)</f>
        <v>0.5860767118115805</v>
      </c>
      <c r="G4" s="3">
        <f>('Conservation Data'!G3+'Conservation Data'!AC3)/('Conservation Data'!$K3+'Conservation Data'!$AG3)</f>
        <v>0</v>
      </c>
      <c r="H4" s="7">
        <f t="shared" ref="H4:H21" si="0">1-SUM(B4:G4)</f>
        <v>0</v>
      </c>
    </row>
    <row r="5" spans="1:8" x14ac:dyDescent="0.25">
      <c r="A5" s="10" t="s">
        <v>3</v>
      </c>
      <c r="B5" s="3">
        <f>('Conservation Data'!W4+'Conservation Data'!AS4)/('Conservation Data'!$K4+'Conservation Data'!$AG4)</f>
        <v>0.12355709439256839</v>
      </c>
      <c r="C5" s="3">
        <f>('Conservation Data'!E4+'Conservation Data'!AA4)/('Conservation Data'!$K4+'Conservation Data'!$AG4)</f>
        <v>0.22568736303245052</v>
      </c>
      <c r="D5" s="3">
        <f>('Conservation Data'!J4+'Conservation Data'!AF4)/('Conservation Data'!$K4+'Conservation Data'!$AG4)</f>
        <v>0.4253979735675486</v>
      </c>
      <c r="E5" s="3">
        <f>('Conservation Data'!C4+'Conservation Data'!Y4)/('Conservation Data'!$K4+'Conservation Data'!$AG4)</f>
        <v>0</v>
      </c>
      <c r="F5" s="3">
        <f>('Conservation Data'!M4+'Conservation Data'!AI4)/('Conservation Data'!$K4+'Conservation Data'!$AG4)</f>
        <v>0.22535756900743251</v>
      </c>
      <c r="G5" s="3">
        <f>('Conservation Data'!G4+'Conservation Data'!AC4)/('Conservation Data'!$K4+'Conservation Data'!$AG4)</f>
        <v>0</v>
      </c>
      <c r="H5" s="7">
        <f t="shared" si="0"/>
        <v>0</v>
      </c>
    </row>
    <row r="6" spans="1:8" x14ac:dyDescent="0.25">
      <c r="A6" s="10" t="s">
        <v>4</v>
      </c>
      <c r="B6" s="3">
        <f>('Conservation Data'!W5+'Conservation Data'!AS5)/('Conservation Data'!$K5+'Conservation Data'!$AG5)</f>
        <v>0.33767885952698856</v>
      </c>
      <c r="C6" s="3">
        <f>('Conservation Data'!E5+'Conservation Data'!AA5)/('Conservation Data'!$K5+'Conservation Data'!$AG5)</f>
        <v>0.35106700225770471</v>
      </c>
      <c r="D6" s="3">
        <f>('Conservation Data'!J5+'Conservation Data'!AF5)/('Conservation Data'!$K5+'Conservation Data'!$AG5)</f>
        <v>3.9689926055040486E-2</v>
      </c>
      <c r="E6" s="3">
        <f>('Conservation Data'!C5+'Conservation Data'!Y5)/('Conservation Data'!$K5+'Conservation Data'!$AG5)</f>
        <v>0</v>
      </c>
      <c r="F6" s="3">
        <f>('Conservation Data'!M5+'Conservation Data'!AI5)/('Conservation Data'!$K5+'Conservation Data'!$AG5)</f>
        <v>0.26878061805517306</v>
      </c>
      <c r="G6" s="3">
        <f>('Conservation Data'!G5+'Conservation Data'!AC5)/('Conservation Data'!$K5+'Conservation Data'!$AG5)</f>
        <v>2.7835941050931069E-3</v>
      </c>
      <c r="H6" s="7">
        <f t="shared" si="0"/>
        <v>0</v>
      </c>
    </row>
    <row r="7" spans="1:8" x14ac:dyDescent="0.25">
      <c r="A7" s="10" t="s">
        <v>39</v>
      </c>
      <c r="B7" s="3">
        <f>('Conservation Data'!W6+'Conservation Data'!AS6)/('Conservation Data'!$K6+'Conservation Data'!$AG6)</f>
        <v>0.23725183573565406</v>
      </c>
      <c r="C7" s="3">
        <f>('Conservation Data'!E6+'Conservation Data'!AA6)/('Conservation Data'!$K6+'Conservation Data'!$AG6)</f>
        <v>0.33019445199891218</v>
      </c>
      <c r="D7" s="3">
        <f>('Conservation Data'!J6+'Conservation Data'!AF6)/('Conservation Data'!$K6+'Conservation Data'!$AG6)</f>
        <v>0.18984566222463964</v>
      </c>
      <c r="E7" s="3">
        <f>('Conservation Data'!C6+'Conservation Data'!Y6)/('Conservation Data'!$K6+'Conservation Data'!$AG6)</f>
        <v>0</v>
      </c>
      <c r="F7" s="3">
        <f>('Conservation Data'!M6+'Conservation Data'!AI6)/('Conservation Data'!$K6+'Conservation Data'!$AG6)</f>
        <v>0.24270805004079413</v>
      </c>
      <c r="G7" s="3">
        <f>('Conservation Data'!G6+'Conservation Data'!AC6)/('Conservation Data'!$K6+'Conservation Data'!$AG6)</f>
        <v>0</v>
      </c>
      <c r="H7" s="7">
        <f t="shared" si="0"/>
        <v>0</v>
      </c>
    </row>
    <row r="8" spans="1:8" x14ac:dyDescent="0.25">
      <c r="A8" s="10" t="s">
        <v>5</v>
      </c>
      <c r="B8" s="3">
        <f>('Conservation Data'!W7+'Conservation Data'!AS7)/('Conservation Data'!$K7+'Conservation Data'!$AG7)</f>
        <v>0.1078125055546241</v>
      </c>
      <c r="C8" s="3">
        <f>('Conservation Data'!E7+'Conservation Data'!AA7)/('Conservation Data'!$K7+'Conservation Data'!$AG7)</f>
        <v>7.0323922121899779E-2</v>
      </c>
      <c r="D8" s="3">
        <f>('Conservation Data'!J7+'Conservation Data'!AF7)/('Conservation Data'!$K7+'Conservation Data'!$AG7)</f>
        <v>0.19844637352311575</v>
      </c>
      <c r="E8" s="3">
        <f>('Conservation Data'!C7+'Conservation Data'!Y7)/('Conservation Data'!$K7+'Conservation Data'!$AG7)</f>
        <v>0</v>
      </c>
      <c r="F8" s="3">
        <f>('Conservation Data'!M7+'Conservation Data'!AI7)/('Conservation Data'!$K7+'Conservation Data'!$AG7)</f>
        <v>0.62341719880036039</v>
      </c>
      <c r="G8" s="3">
        <f>('Conservation Data'!G7+'Conservation Data'!AC7)/('Conservation Data'!$K7+'Conservation Data'!$AG7)</f>
        <v>0</v>
      </c>
      <c r="H8" s="7">
        <f t="shared" si="0"/>
        <v>0</v>
      </c>
    </row>
    <row r="9" spans="1:8" s="42" customFormat="1" x14ac:dyDescent="0.25">
      <c r="A9" s="10" t="s">
        <v>199</v>
      </c>
      <c r="B9" s="3">
        <f>('Conservation Data'!W8+'Conservation Data'!AS8)/('Conservation Data'!$K8+'Conservation Data'!$AG8)</f>
        <v>2.8024802185966039E-2</v>
      </c>
      <c r="C9" s="3">
        <f>('Conservation Data'!E8+'Conservation Data'!AA8)/('Conservation Data'!$K8+'Conservation Data'!$AG8)</f>
        <v>0.95869292070837764</v>
      </c>
      <c r="D9" s="3">
        <f>('Conservation Data'!J8+'Conservation Data'!AF8)/('Conservation Data'!$K8+'Conservation Data'!$AG8)</f>
        <v>0</v>
      </c>
      <c r="E9" s="3">
        <f>('Conservation Data'!C8+'Conservation Data'!Y8)/('Conservation Data'!$K8+'Conservation Data'!$AG8)</f>
        <v>1.3282277105656336E-2</v>
      </c>
      <c r="F9" s="3">
        <f>('Conservation Data'!M8+'Conservation Data'!AI8)/('Conservation Data'!$K8+'Conservation Data'!$AG8)</f>
        <v>0</v>
      </c>
      <c r="G9" s="3">
        <f>('Conservation Data'!G8+'Conservation Data'!AC8)/('Conservation Data'!$K8+'Conservation Data'!$AG8)</f>
        <v>0</v>
      </c>
      <c r="H9" s="7">
        <f t="shared" si="0"/>
        <v>0</v>
      </c>
    </row>
    <row r="10" spans="1:8" x14ac:dyDescent="0.25">
      <c r="A10" s="10" t="s">
        <v>6</v>
      </c>
      <c r="B10" s="3">
        <f>('Conservation Data'!W9+'Conservation Data'!AS9)/('Conservation Data'!$K9+'Conservation Data'!$AG9)</f>
        <v>9.4332593408981546E-3</v>
      </c>
      <c r="C10" s="3">
        <f>('Conservation Data'!E9+'Conservation Data'!AA9)/('Conservation Data'!$K9+'Conservation Data'!$AG9)</f>
        <v>6.7420561618105904E-2</v>
      </c>
      <c r="D10" s="3">
        <f>('Conservation Data'!J9+'Conservation Data'!AF9)/('Conservation Data'!$K9+'Conservation Data'!$AG9)</f>
        <v>0.71706648453144162</v>
      </c>
      <c r="E10" s="3">
        <f>('Conservation Data'!C9+'Conservation Data'!Y9)/('Conservation Data'!$K9+'Conservation Data'!$AG9)</f>
        <v>1.021095605470266E-3</v>
      </c>
      <c r="F10" s="3">
        <f>('Conservation Data'!M9+'Conservation Data'!AI9)/('Conservation Data'!$K9+'Conservation Data'!$AG9)</f>
        <v>0.20505859890408407</v>
      </c>
      <c r="G10" s="3">
        <f>('Conservation Data'!G9+'Conservation Data'!AC9)/('Conservation Data'!$K9+'Conservation Data'!$AG9)</f>
        <v>0</v>
      </c>
      <c r="H10" s="7">
        <f t="shared" si="0"/>
        <v>0</v>
      </c>
    </row>
    <row r="11" spans="1:8" x14ac:dyDescent="0.25">
      <c r="A11" s="10" t="s">
        <v>7</v>
      </c>
      <c r="B11" s="3">
        <f>('Conservation Data'!W10+'Conservation Data'!AS10)/('Conservation Data'!$K10+'Conservation Data'!$AG10)</f>
        <v>9.7157139369829282E-2</v>
      </c>
      <c r="C11" s="3">
        <f>('Conservation Data'!E10+'Conservation Data'!AA10)/('Conservation Data'!$K10+'Conservation Data'!$AG10)</f>
        <v>0.34349835061941014</v>
      </c>
      <c r="D11" s="3">
        <f>('Conservation Data'!J10+'Conservation Data'!AF10)/('Conservation Data'!$K10+'Conservation Data'!$AG10)</f>
        <v>0.2325273214666228</v>
      </c>
      <c r="E11" s="3">
        <f>('Conservation Data'!C10+'Conservation Data'!Y10)/('Conservation Data'!$K10+'Conservation Data'!$AG10)</f>
        <v>2.3383341321164199E-3</v>
      </c>
      <c r="F11" s="3">
        <f>('Conservation Data'!M10+'Conservation Data'!AI10)/('Conservation Data'!$K10+'Conservation Data'!$AG10)</f>
        <v>0.32447885441202134</v>
      </c>
      <c r="G11" s="3">
        <f>('Conservation Data'!G10+'Conservation Data'!AC10)/('Conservation Data'!$K10+'Conservation Data'!$AG10)</f>
        <v>0</v>
      </c>
      <c r="H11" s="7">
        <f t="shared" si="0"/>
        <v>0</v>
      </c>
    </row>
    <row r="12" spans="1:8" x14ac:dyDescent="0.25">
      <c r="A12" s="10" t="s">
        <v>8</v>
      </c>
      <c r="B12" s="3">
        <f>('Conservation Data'!W11+'Conservation Data'!AS11)/('Conservation Data'!$K11+'Conservation Data'!$AG11)</f>
        <v>0.2355343771272975</v>
      </c>
      <c r="C12" s="3">
        <f>('Conservation Data'!E11+'Conservation Data'!AA11)/('Conservation Data'!$K11+'Conservation Data'!$AG11)</f>
        <v>0.22957794417971408</v>
      </c>
      <c r="D12" s="3">
        <f>('Conservation Data'!J11+'Conservation Data'!AF11)/('Conservation Data'!$K11+'Conservation Data'!$AG11)</f>
        <v>0</v>
      </c>
      <c r="E12" s="3">
        <f>('Conservation Data'!C11+'Conservation Data'!Y11)/('Conservation Data'!$K11+'Conservation Data'!$AG11)</f>
        <v>3.4887678692988429E-2</v>
      </c>
      <c r="F12" s="3">
        <f>('Conservation Data'!M11+'Conservation Data'!AI11)/('Conservation Data'!$K11+'Conservation Data'!$AG11)</f>
        <v>0.5</v>
      </c>
      <c r="G12" s="3">
        <f>('Conservation Data'!G11+'Conservation Data'!AC11)/('Conservation Data'!$K11+'Conservation Data'!$AG11)</f>
        <v>0</v>
      </c>
      <c r="H12" s="7">
        <f t="shared" si="0"/>
        <v>0</v>
      </c>
    </row>
    <row r="13" spans="1:8" x14ac:dyDescent="0.25">
      <c r="A13" s="10" t="s">
        <v>9</v>
      </c>
      <c r="B13" s="3">
        <f>('Conservation Data'!W12+'Conservation Data'!AS12)/('Conservation Data'!$K12+'Conservation Data'!$AG12)</f>
        <v>0.23226869145042975</v>
      </c>
      <c r="C13" s="3">
        <f>('Conservation Data'!E12+'Conservation Data'!AA12)/('Conservation Data'!$K12+'Conservation Data'!$AG12)</f>
        <v>0.15063617595928838</v>
      </c>
      <c r="D13" s="3">
        <f>('Conservation Data'!J12+'Conservation Data'!AF12)/('Conservation Data'!$K12+'Conservation Data'!$AG12)</f>
        <v>0.155800757917535</v>
      </c>
      <c r="E13" s="3">
        <f>('Conservation Data'!C12+'Conservation Data'!Y12)/('Conservation Data'!$K12+'Conservation Data'!$AG12)</f>
        <v>0</v>
      </c>
      <c r="F13" s="3">
        <f>('Conservation Data'!M12+'Conservation Data'!AI12)/('Conservation Data'!$K12+'Conservation Data'!$AG12)</f>
        <v>0.46129437467274681</v>
      </c>
      <c r="G13" s="3">
        <f>('Conservation Data'!G12+'Conservation Data'!AC12)/('Conservation Data'!$K12+'Conservation Data'!$AG12)</f>
        <v>0</v>
      </c>
      <c r="H13" s="7">
        <f t="shared" si="0"/>
        <v>0</v>
      </c>
    </row>
    <row r="14" spans="1:8" x14ac:dyDescent="0.25">
      <c r="A14" s="10" t="s">
        <v>10</v>
      </c>
      <c r="B14" s="3">
        <f>('Conservation Data'!W13+'Conservation Data'!AS13)/('Conservation Data'!$K13+'Conservation Data'!$AG13)</f>
        <v>0.25918881312754422</v>
      </c>
      <c r="C14" s="3">
        <f>('Conservation Data'!E13+'Conservation Data'!AA13)/('Conservation Data'!$K13+'Conservation Data'!$AG13)</f>
        <v>0.10558804387875459</v>
      </c>
      <c r="D14" s="3">
        <f>('Conservation Data'!J13+'Conservation Data'!AF13)/('Conservation Data'!$K13+'Conservation Data'!$AG13)</f>
        <v>7.3766885510568508E-2</v>
      </c>
      <c r="E14" s="3">
        <f>('Conservation Data'!C13+'Conservation Data'!Y13)/('Conservation Data'!$K13+'Conservation Data'!$AG13)</f>
        <v>0</v>
      </c>
      <c r="F14" s="3">
        <f>('Conservation Data'!M13+'Conservation Data'!AI13)/('Conservation Data'!$K13+'Conservation Data'!$AG13)</f>
        <v>0.56145625748313266</v>
      </c>
      <c r="G14" s="3">
        <f>('Conservation Data'!G13+'Conservation Data'!AC13)/('Conservation Data'!$K13+'Conservation Data'!$AG13)</f>
        <v>0</v>
      </c>
      <c r="H14" s="7">
        <f t="shared" si="0"/>
        <v>0</v>
      </c>
    </row>
    <row r="15" spans="1:8" x14ac:dyDescent="0.25">
      <c r="A15" s="10" t="s">
        <v>15</v>
      </c>
      <c r="B15" s="3">
        <f>('Conservation Data'!W14+'Conservation Data'!AS14)/('Conservation Data'!$K14+'Conservation Data'!$AG14)</f>
        <v>0.19522711507707105</v>
      </c>
      <c r="C15" s="3">
        <f>('Conservation Data'!E14+'Conservation Data'!AA14)/('Conservation Data'!$K14+'Conservation Data'!$AG14)</f>
        <v>0.49597154308253444</v>
      </c>
      <c r="D15" s="3">
        <f>('Conservation Data'!J14+'Conservation Data'!AF14)/('Conservation Data'!$K14+'Conservation Data'!$AG14)</f>
        <v>0.15955562839237386</v>
      </c>
      <c r="E15" s="3">
        <f>('Conservation Data'!C14+'Conservation Data'!Y14)/('Conservation Data'!$K14+'Conservation Data'!$AG14)</f>
        <v>1.8822714866568308E-2</v>
      </c>
      <c r="F15" s="3">
        <f>('Conservation Data'!M14+'Conservation Data'!AI14)/('Conservation Data'!$K14+'Conservation Data'!$AG14)</f>
        <v>0.13042299858145237</v>
      </c>
      <c r="G15" s="3">
        <f>('Conservation Data'!G14+'Conservation Data'!AC14)/('Conservation Data'!$K14+'Conservation Data'!$AG14)</f>
        <v>0</v>
      </c>
      <c r="H15" s="7">
        <f>1-SUM(B15:G15)</f>
        <v>0</v>
      </c>
    </row>
    <row r="16" spans="1:8" x14ac:dyDescent="0.25">
      <c r="A16" s="10" t="s">
        <v>11</v>
      </c>
      <c r="B16" s="3">
        <f>('Conservation Data'!W15+'Conservation Data'!AS15)/('Conservation Data'!$K15+'Conservation Data'!$AG15)</f>
        <v>0.37816864976720121</v>
      </c>
      <c r="C16" s="3">
        <f>('Conservation Data'!E15+'Conservation Data'!AA15)/('Conservation Data'!$K15+'Conservation Data'!$AG15)</f>
        <v>0.11872736678737714</v>
      </c>
      <c r="D16" s="3">
        <f>('Conservation Data'!J15+'Conservation Data'!AF15)/('Conservation Data'!$K15+'Conservation Data'!$AG15)</f>
        <v>0</v>
      </c>
      <c r="E16" s="3">
        <f>('Conservation Data'!C15+'Conservation Data'!Y15)/('Conservation Data'!$K15+'Conservation Data'!$AG15)</f>
        <v>0</v>
      </c>
      <c r="F16" s="3">
        <f>('Conservation Data'!M15+'Conservation Data'!AI15)/('Conservation Data'!$K15+'Conservation Data'!$AG15)</f>
        <v>0.50310398344542162</v>
      </c>
      <c r="G16" s="3">
        <f>('Conservation Data'!G15+'Conservation Data'!AC15)/('Conservation Data'!$K15+'Conservation Data'!$AG15)</f>
        <v>0</v>
      </c>
      <c r="H16" s="7">
        <f t="shared" si="0"/>
        <v>0</v>
      </c>
    </row>
    <row r="17" spans="1:8" x14ac:dyDescent="0.25">
      <c r="A17" s="10" t="s">
        <v>14</v>
      </c>
      <c r="B17" s="3">
        <f>('Conservation Data'!W16+'Conservation Data'!AS16)/('Conservation Data'!$K16+'Conservation Data'!$AG16)</f>
        <v>0.45165610859728506</v>
      </c>
      <c r="C17" s="3">
        <f>('Conservation Data'!E16+'Conservation Data'!AA16)/('Conservation Data'!$K16+'Conservation Data'!$AG16)</f>
        <v>0.44003891402714934</v>
      </c>
      <c r="D17" s="3">
        <f>('Conservation Data'!J16+'Conservation Data'!AF16)/('Conservation Data'!$K16+'Conservation Data'!$AG16)</f>
        <v>4.8893212669683266E-2</v>
      </c>
      <c r="E17" s="3">
        <f>('Conservation Data'!C16+'Conservation Data'!Y16)/('Conservation Data'!$K16+'Conservation Data'!$AG16)</f>
        <v>0</v>
      </c>
      <c r="F17" s="3">
        <f>('Conservation Data'!M16+'Conservation Data'!AI16)/('Conservation Data'!$K16+'Conservation Data'!$AG16)</f>
        <v>5.7475113122171947E-2</v>
      </c>
      <c r="G17" s="3">
        <f>('Conservation Data'!G16+'Conservation Data'!AC16)/('Conservation Data'!$K16+'Conservation Data'!$AG16)</f>
        <v>1.9366515837104072E-3</v>
      </c>
      <c r="H17" s="7">
        <f t="shared" si="0"/>
        <v>0</v>
      </c>
    </row>
    <row r="18" spans="1:8" x14ac:dyDescent="0.25">
      <c r="A18" s="10" t="s">
        <v>12</v>
      </c>
      <c r="B18" s="3">
        <f>('Conservation Data'!W17+'Conservation Data'!AS17)/('Conservation Data'!$K17+'Conservation Data'!$AG17)</f>
        <v>9.2959159794101187E-2</v>
      </c>
      <c r="C18" s="3">
        <f>('Conservation Data'!E17+'Conservation Data'!AA17)/('Conservation Data'!$K17+'Conservation Data'!$AG17)</f>
        <v>0.41655097285880771</v>
      </c>
      <c r="D18" s="3">
        <f>('Conservation Data'!J17+'Conservation Data'!AF17)/('Conservation Data'!$K17+'Conservation Data'!$AG17)</f>
        <v>0.13798789453967952</v>
      </c>
      <c r="E18" s="3">
        <f>('Conservation Data'!C17+'Conservation Data'!Y17)/('Conservation Data'!$K17+'Conservation Data'!$AG17)</f>
        <v>0</v>
      </c>
      <c r="F18" s="3">
        <f>('Conservation Data'!M17+'Conservation Data'!AI17)/('Conservation Data'!$K17+'Conservation Data'!$AG17)</f>
        <v>0.35250197280741163</v>
      </c>
      <c r="G18" s="3">
        <f>('Conservation Data'!G17+'Conservation Data'!AC17)/('Conservation Data'!$K17+'Conservation Data'!$AG17)</f>
        <v>0</v>
      </c>
      <c r="H18" s="7">
        <f t="shared" si="0"/>
        <v>0</v>
      </c>
    </row>
    <row r="19" spans="1:8" x14ac:dyDescent="0.25">
      <c r="A19" s="10" t="s">
        <v>13</v>
      </c>
      <c r="B19" s="3">
        <f>('Conservation Data'!W18+'Conservation Data'!AS18)/('Conservation Data'!$K18+'Conservation Data'!$AG18)</f>
        <v>0.27099392698233982</v>
      </c>
      <c r="C19" s="3">
        <f>('Conservation Data'!E18+'Conservation Data'!AA18)/('Conservation Data'!$K18+'Conservation Data'!$AG18)</f>
        <v>0.22374453477064257</v>
      </c>
      <c r="D19" s="3">
        <f>('Conservation Data'!J18+'Conservation Data'!AF18)/('Conservation Data'!$K18+'Conservation Data'!$AG18)</f>
        <v>0.21360143628395981</v>
      </c>
      <c r="E19" s="3">
        <f>('Conservation Data'!C18+'Conservation Data'!Y18)/('Conservation Data'!$K18+'Conservation Data'!$AG18)</f>
        <v>0</v>
      </c>
      <c r="F19" s="3">
        <f>('Conservation Data'!M18+'Conservation Data'!AI18)/('Conservation Data'!$K18+'Conservation Data'!$AG18)</f>
        <v>0.29166010196305781</v>
      </c>
      <c r="G19" s="3">
        <f>('Conservation Data'!G18+'Conservation Data'!AC18)/('Conservation Data'!$K18+'Conservation Data'!$AG18)</f>
        <v>0</v>
      </c>
      <c r="H19" s="7">
        <f t="shared" si="0"/>
        <v>0</v>
      </c>
    </row>
    <row r="20" spans="1:8" x14ac:dyDescent="0.25">
      <c r="A20" s="11" t="s">
        <v>48</v>
      </c>
      <c r="B20" s="23">
        <f>('Conservation Data'!W19+'Conservation Data'!AS19)/('Conservation Data'!$K19+'Conservation Data'!$AG19)</f>
        <v>8.0441702103918031E-2</v>
      </c>
      <c r="C20" s="23">
        <f>('Conservation Data'!E19+'Conservation Data'!AA19)/('Conservation Data'!$K19+'Conservation Data'!$AG19)</f>
        <v>0.26727854068900453</v>
      </c>
      <c r="D20" s="23">
        <f>('Conservation Data'!J19+'Conservation Data'!AF19)/('Conservation Data'!$K19+'Conservation Data'!$AG19)</f>
        <v>0.26733340664788718</v>
      </c>
      <c r="E20" s="23">
        <f>('Conservation Data'!C19+'Conservation Data'!Y19)/('Conservation Data'!$K19+'Conservation Data'!$AG19)</f>
        <v>0</v>
      </c>
      <c r="F20" s="23">
        <f>('Conservation Data'!M19+'Conservation Data'!AI19)/('Conservation Data'!$K19+'Conservation Data'!$AG19)</f>
        <v>0.34340767745549639</v>
      </c>
      <c r="G20" s="23">
        <f>('Conservation Data'!G19+'Conservation Data'!AC19)/('Conservation Data'!$K19+'Conservation Data'!$AG19)</f>
        <v>4.153867310369385E-2</v>
      </c>
      <c r="H20" s="25">
        <f t="shared" si="0"/>
        <v>0</v>
      </c>
    </row>
    <row r="21" spans="1:8" x14ac:dyDescent="0.25">
      <c r="A21" s="12" t="s">
        <v>49</v>
      </c>
      <c r="B21" s="3">
        <f>('Conservation Data'!W20+'Conservation Data'!AS20)/('Conservation Data'!$K20+'Conservation Data'!$AG20)</f>
        <v>0.25095640581525291</v>
      </c>
      <c r="C21" s="3">
        <f>('Conservation Data'!E20+'Conservation Data'!AA20)/('Conservation Data'!$K20+'Conservation Data'!$AG20)</f>
        <v>0.36093995560978281</v>
      </c>
      <c r="D21" s="3">
        <f>('Conservation Data'!J20+'Conservation Data'!AF20)/('Conservation Data'!$K20+'Conservation Data'!$AG20)</f>
        <v>0.15918317009474442</v>
      </c>
      <c r="E21" s="4">
        <f>('Conservation Data'!C20+'Conservation Data'!Y20)/('Conservation Data'!$K20+'Conservation Data'!$AG20)</f>
        <v>1.7916890791527076E-3</v>
      </c>
      <c r="F21" s="3">
        <f>('Conservation Data'!M20+'Conservation Data'!AI20)/('Conservation Data'!$K20+'Conservation Data'!$AG20)</f>
        <v>0.22392603676029094</v>
      </c>
      <c r="G21" s="4">
        <f>('Conservation Data'!G20+'Conservation Data'!AC20)/('Conservation Data'!$K20+'Conservation Data'!$AG20)</f>
        <v>3.2027426407762677E-3</v>
      </c>
      <c r="H21" s="7">
        <f t="shared" si="0"/>
        <v>0</v>
      </c>
    </row>
    <row r="23" spans="1:8" x14ac:dyDescent="0.25">
      <c r="A23" s="13" t="s">
        <v>96</v>
      </c>
    </row>
    <row r="25" spans="1:8" x14ac:dyDescent="0.25">
      <c r="A25" t="s">
        <v>191</v>
      </c>
    </row>
    <row r="26" spans="1:8" x14ac:dyDescent="0.25">
      <c r="A26" s="15" t="s">
        <v>59</v>
      </c>
    </row>
    <row r="66" ht="30.8" customHeight="1" x14ac:dyDescent="0.25"/>
  </sheetData>
  <mergeCells count="1">
    <mergeCell ref="A1:H1"/>
  </mergeCells>
  <hyperlinks>
    <hyperlink ref="A26" r:id="rId1"/>
  </hyperlinks>
  <pageMargins left="0.7" right="0.7" top="0.75" bottom="0.75" header="0.3" footer="0.3"/>
  <pageSetup orientation="landscape" cellComments="atEnd" r:id="rId2"/>
  <headerFooter>
    <oddFooter>&amp;LPage &amp;P&amp;CEnergy-EIA-2021-Report-Summary-and-Detail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activeCell="F34" sqref="F34"/>
    </sheetView>
  </sheetViews>
  <sheetFormatPr defaultRowHeight="14.85" x14ac:dyDescent="0.25"/>
  <cols>
    <col min="1" max="1" width="23" customWidth="1"/>
    <col min="2" max="2" width="13.28515625" customWidth="1"/>
    <col min="3" max="3" width="13.5703125" customWidth="1"/>
    <col min="4" max="4" width="12.85546875" customWidth="1"/>
    <col min="5" max="5" width="14.28515625" customWidth="1"/>
    <col min="6" max="6" width="16.140625" customWidth="1"/>
    <col min="7" max="7" width="3.5703125" customWidth="1"/>
    <col min="8" max="8" width="17" style="68" customWidth="1"/>
    <col min="9" max="9" width="15" style="68" customWidth="1"/>
  </cols>
  <sheetData>
    <row r="1" spans="1:13" ht="18.600000000000001" x14ac:dyDescent="0.3">
      <c r="A1" s="97" t="s">
        <v>241</v>
      </c>
      <c r="B1" s="97"/>
      <c r="C1" s="97"/>
      <c r="D1" s="97"/>
      <c r="E1" s="97"/>
      <c r="F1" s="97"/>
      <c r="H1" s="104" t="s">
        <v>265</v>
      </c>
      <c r="I1" s="104"/>
      <c r="J1" s="80"/>
      <c r="K1" s="80"/>
      <c r="L1" s="80"/>
      <c r="M1" s="80"/>
    </row>
    <row r="2" spans="1:13" ht="59.4" x14ac:dyDescent="0.25">
      <c r="A2" s="102" t="s">
        <v>0</v>
      </c>
      <c r="B2" s="85" t="s">
        <v>260</v>
      </c>
      <c r="C2" s="85" t="s">
        <v>145</v>
      </c>
      <c r="D2" s="85" t="s">
        <v>146</v>
      </c>
      <c r="E2" s="85" t="s">
        <v>146</v>
      </c>
      <c r="F2" s="86" t="s">
        <v>73</v>
      </c>
      <c r="G2" s="83"/>
      <c r="H2" s="87" t="s">
        <v>242</v>
      </c>
      <c r="I2" s="87" t="s">
        <v>147</v>
      </c>
    </row>
    <row r="3" spans="1:13" ht="29.7" x14ac:dyDescent="0.25">
      <c r="A3" s="103"/>
      <c r="B3" s="20" t="s">
        <v>70</v>
      </c>
      <c r="C3" s="20" t="s">
        <v>70</v>
      </c>
      <c r="D3" s="20" t="s">
        <v>70</v>
      </c>
      <c r="E3" s="20" t="s">
        <v>71</v>
      </c>
      <c r="F3" s="84" t="s">
        <v>72</v>
      </c>
      <c r="G3" s="83"/>
      <c r="H3" s="76" t="s">
        <v>70</v>
      </c>
      <c r="I3" s="76" t="s">
        <v>248</v>
      </c>
    </row>
    <row r="4" spans="1:13" x14ac:dyDescent="0.25">
      <c r="A4" s="10" t="s">
        <v>1</v>
      </c>
      <c r="B4" s="2">
        <f>AVERAGE('Renewable Data'!Q2,'Renewable Data'!R2)</f>
        <v>5567283.5</v>
      </c>
      <c r="C4" s="2">
        <f>ROUND(B4*0.15,0)</f>
        <v>835093</v>
      </c>
      <c r="D4" s="2">
        <f>'Renewable Data'!AG2</f>
        <v>835093.2</v>
      </c>
      <c r="E4" s="4">
        <f>D4/B4</f>
        <v>0.15000012124405016</v>
      </c>
      <c r="F4" s="4">
        <f>'Renewable Data'!P2</f>
        <v>-6.2074956833959288E-3</v>
      </c>
      <c r="H4" s="77">
        <v>846070</v>
      </c>
      <c r="I4" s="65">
        <f>D4/H4-1</f>
        <v>-1.2973867410497997E-2</v>
      </c>
      <c r="J4" s="17"/>
      <c r="M4" s="3"/>
    </row>
    <row r="5" spans="1:13" x14ac:dyDescent="0.25">
      <c r="A5" s="10" t="s">
        <v>2</v>
      </c>
      <c r="B5" s="2">
        <f>AVERAGE('Renewable Data'!Q3,'Renewable Data'!R3)</f>
        <v>1752802</v>
      </c>
      <c r="C5" s="2">
        <f t="shared" ref="C5:C18" si="0">ROUND(B5*0.15,0)</f>
        <v>262920</v>
      </c>
      <c r="D5" s="2">
        <f>'Renewable Data'!AG3</f>
        <v>262920</v>
      </c>
      <c r="E5" s="4">
        <f t="shared" ref="E5:E21" si="1">D5/B5</f>
        <v>0.14999982884547142</v>
      </c>
      <c r="F5" s="4">
        <f>'Renewable Data'!P3</f>
        <v>3.1741479187084295E-2</v>
      </c>
      <c r="H5" s="77">
        <v>263027</v>
      </c>
      <c r="I5" s="65">
        <f t="shared" ref="I5:I21" si="2">D5/H5-1</f>
        <v>-4.0680234348566824E-4</v>
      </c>
      <c r="J5" s="17"/>
      <c r="M5" s="3"/>
    </row>
    <row r="6" spans="1:13" x14ac:dyDescent="0.25">
      <c r="A6" s="10" t="s">
        <v>3</v>
      </c>
      <c r="B6" s="2">
        <f>AVERAGE('Renewable Data'!Q4,'Renewable Data'!R4)</f>
        <v>1703759</v>
      </c>
      <c r="C6" s="2">
        <f t="shared" si="0"/>
        <v>255564</v>
      </c>
      <c r="D6" s="2">
        <f>'Renewable Data'!AG4</f>
        <v>255564</v>
      </c>
      <c r="E6" s="4">
        <f t="shared" si="1"/>
        <v>0.15000008804062076</v>
      </c>
      <c r="F6" s="4">
        <f>'Renewable Data'!P4</f>
        <v>3.171106462934729E-4</v>
      </c>
      <c r="H6" s="77">
        <v>254828</v>
      </c>
      <c r="I6" s="65">
        <f t="shared" si="2"/>
        <v>2.8882226442934478E-3</v>
      </c>
      <c r="J6" s="17"/>
      <c r="M6" s="3"/>
    </row>
    <row r="7" spans="1:13" x14ac:dyDescent="0.25">
      <c r="A7" s="10" t="s">
        <v>4</v>
      </c>
      <c r="B7" s="2">
        <f>AVERAGE('Renewable Data'!Q5,'Renewable Data'!R5)</f>
        <v>641223.5</v>
      </c>
      <c r="C7" s="2">
        <f t="shared" si="0"/>
        <v>96184</v>
      </c>
      <c r="D7" s="2">
        <f>'Renewable Data'!AG5</f>
        <v>96184</v>
      </c>
      <c r="E7" s="4">
        <f t="shared" si="1"/>
        <v>0.1500007407713535</v>
      </c>
      <c r="F7" s="4">
        <f>'Renewable Data'!P5</f>
        <v>1.9235279566845627E-2</v>
      </c>
      <c r="H7" s="77">
        <v>93315</v>
      </c>
      <c r="I7" s="65">
        <f t="shared" si="2"/>
        <v>3.0745324974548627E-2</v>
      </c>
      <c r="J7" s="17"/>
      <c r="M7" s="3"/>
    </row>
    <row r="8" spans="1:13" x14ac:dyDescent="0.25">
      <c r="A8" s="10" t="s">
        <v>261</v>
      </c>
      <c r="B8" s="2">
        <f>AVERAGE('Renewable Data'!Q6,'Renewable Data'!R6)</f>
        <v>4494048.3049999997</v>
      </c>
      <c r="C8" s="2">
        <f t="shared" si="0"/>
        <v>674107</v>
      </c>
      <c r="D8" s="2">
        <f>'Renewable Data'!AG6</f>
        <v>44503</v>
      </c>
      <c r="E8" s="4">
        <f t="shared" si="1"/>
        <v>9.9026527931368111E-3</v>
      </c>
      <c r="F8" s="4">
        <f>'Renewable Data'!P6</f>
        <v>1.0000183384347222E-2</v>
      </c>
      <c r="H8" s="77">
        <v>205795</v>
      </c>
      <c r="I8" s="65">
        <f t="shared" si="2"/>
        <v>-0.78375081999076746</v>
      </c>
      <c r="J8" s="17"/>
      <c r="M8" s="3"/>
    </row>
    <row r="9" spans="1:13" x14ac:dyDescent="0.25">
      <c r="A9" s="10" t="s">
        <v>5</v>
      </c>
      <c r="B9" s="2">
        <f>AVERAGE('Renewable Data'!Q7,'Renewable Data'!R7)</f>
        <v>4528973.0371236447</v>
      </c>
      <c r="C9" s="2">
        <f t="shared" si="0"/>
        <v>679346</v>
      </c>
      <c r="D9" s="2">
        <f>'Renewable Data'!AG7</f>
        <v>679347.8</v>
      </c>
      <c r="E9" s="4">
        <f t="shared" si="1"/>
        <v>0.15000040725158623</v>
      </c>
      <c r="F9" s="4">
        <f>'Renewable Data'!P7</f>
        <v>1.831235755139262E-2</v>
      </c>
      <c r="H9" s="77">
        <v>715332</v>
      </c>
      <c r="I9" s="65">
        <f t="shared" si="2"/>
        <v>-5.0304194416019299E-2</v>
      </c>
      <c r="J9" s="17"/>
      <c r="M9" s="3"/>
    </row>
    <row r="10" spans="1:13" x14ac:dyDescent="0.25">
      <c r="A10" s="10" t="s">
        <v>6</v>
      </c>
      <c r="B10" s="2">
        <f>AVERAGE('Renewable Data'!Q8,'Renewable Data'!R8)</f>
        <v>5128344</v>
      </c>
      <c r="C10" s="2">
        <f t="shared" si="0"/>
        <v>769252</v>
      </c>
      <c r="D10" s="2">
        <f>'Renewable Data'!AG8</f>
        <v>769252</v>
      </c>
      <c r="E10" s="4">
        <f t="shared" si="1"/>
        <v>0.15000007799788781</v>
      </c>
      <c r="F10" s="4">
        <f>'Renewable Data'!P8</f>
        <v>1.7134549095219932E-2</v>
      </c>
      <c r="H10" s="77">
        <v>755186</v>
      </c>
      <c r="I10" s="65">
        <f t="shared" si="2"/>
        <v>1.8625874950012333E-2</v>
      </c>
      <c r="J10" s="17"/>
      <c r="M10" s="3"/>
    </row>
    <row r="11" spans="1:13" x14ac:dyDescent="0.25">
      <c r="A11" s="10" t="s">
        <v>262</v>
      </c>
      <c r="B11" s="2">
        <f>AVERAGE('Renewable Data'!Q9,'Renewable Data'!R9)</f>
        <v>925371.20900000003</v>
      </c>
      <c r="C11" s="2">
        <f t="shared" si="0"/>
        <v>138806</v>
      </c>
      <c r="D11" s="2">
        <f>'Renewable Data'!AG9</f>
        <v>138595</v>
      </c>
      <c r="E11" s="4">
        <f t="shared" si="1"/>
        <v>0.14977232774485422</v>
      </c>
      <c r="F11" s="4">
        <f>'Renewable Data'!P9</f>
        <v>6.5144942274901668E-2</v>
      </c>
      <c r="H11" s="77">
        <v>143337</v>
      </c>
      <c r="I11" s="65">
        <f t="shared" si="2"/>
        <v>-3.3082874624137504E-2</v>
      </c>
      <c r="J11" s="17"/>
      <c r="M11" s="3"/>
    </row>
    <row r="12" spans="1:13" x14ac:dyDescent="0.25">
      <c r="A12" s="10" t="s">
        <v>8</v>
      </c>
      <c r="B12" s="2">
        <f>AVERAGE('Renewable Data'!Q10,'Renewable Data'!R10)</f>
        <v>925665.03750000009</v>
      </c>
      <c r="C12" s="2">
        <f t="shared" si="0"/>
        <v>138850</v>
      </c>
      <c r="D12" s="2">
        <f>'Renewable Data'!AG10</f>
        <v>138850</v>
      </c>
      <c r="E12" s="4">
        <f t="shared" si="1"/>
        <v>0.15000026399938432</v>
      </c>
      <c r="F12" s="4">
        <f>'Renewable Data'!P10</f>
        <v>1.9664260742409467E-2</v>
      </c>
      <c r="H12" s="77">
        <v>134589</v>
      </c>
      <c r="I12" s="65">
        <f t="shared" si="2"/>
        <v>3.1659348089368322E-2</v>
      </c>
      <c r="J12" s="17"/>
      <c r="M12" s="3"/>
    </row>
    <row r="13" spans="1:13" x14ac:dyDescent="0.25">
      <c r="A13" s="10" t="s">
        <v>9</v>
      </c>
      <c r="B13" s="2">
        <f>AVERAGE('Renewable Data'!Q11,'Renewable Data'!R11)</f>
        <v>934915</v>
      </c>
      <c r="C13" s="2">
        <f t="shared" si="0"/>
        <v>140237</v>
      </c>
      <c r="D13" s="2">
        <f>'Renewable Data'!AG11</f>
        <v>140237</v>
      </c>
      <c r="E13" s="4">
        <f t="shared" si="1"/>
        <v>0.1499997325960114</v>
      </c>
      <c r="F13" s="4">
        <f>'Renewable Data'!P11</f>
        <v>3.1980849342799024E-2</v>
      </c>
      <c r="H13" s="77">
        <v>139682</v>
      </c>
      <c r="I13" s="65">
        <f t="shared" si="2"/>
        <v>3.9733108059736288E-3</v>
      </c>
      <c r="J13" s="17"/>
      <c r="M13" s="3"/>
    </row>
    <row r="14" spans="1:13" x14ac:dyDescent="0.25">
      <c r="A14" s="10" t="s">
        <v>10</v>
      </c>
      <c r="B14" s="2">
        <f>AVERAGE('Renewable Data'!Q12,'Renewable Data'!R12)</f>
        <v>655528.21900000004</v>
      </c>
      <c r="C14" s="2">
        <f t="shared" si="0"/>
        <v>98329</v>
      </c>
      <c r="D14" s="2">
        <f>'Renewable Data'!AG12</f>
        <v>98329</v>
      </c>
      <c r="E14" s="4">
        <f t="shared" si="1"/>
        <v>0.14999964479027256</v>
      </c>
      <c r="F14" s="4">
        <f>'Renewable Data'!P12</f>
        <v>1.8241397660235258E-2</v>
      </c>
      <c r="G14" s="22"/>
      <c r="H14" s="77">
        <v>97512</v>
      </c>
      <c r="I14" s="65">
        <f t="shared" si="2"/>
        <v>8.3784559849044982E-3</v>
      </c>
      <c r="J14" s="17"/>
      <c r="M14" s="3"/>
    </row>
    <row r="15" spans="1:13" x14ac:dyDescent="0.25">
      <c r="A15" s="10" t="s">
        <v>15</v>
      </c>
      <c r="B15" s="2">
        <f>AVERAGE('Renewable Data'!Q13,'Renewable Data'!R13)</f>
        <v>4104870.5869999998</v>
      </c>
      <c r="C15" s="2">
        <f t="shared" si="0"/>
        <v>615731</v>
      </c>
      <c r="D15" s="2">
        <f>'Renewable Data'!AG13</f>
        <v>615731</v>
      </c>
      <c r="E15" s="4">
        <f t="shared" si="1"/>
        <v>0.15000010035639158</v>
      </c>
      <c r="F15" s="4">
        <f>'Renewable Data'!P13</f>
        <v>-2.1591792728926935E-2</v>
      </c>
      <c r="H15" s="77">
        <v>607028</v>
      </c>
      <c r="I15" s="65">
        <f t="shared" si="2"/>
        <v>1.4337065176565078E-2</v>
      </c>
      <c r="J15" s="17"/>
      <c r="M15" s="3"/>
    </row>
    <row r="16" spans="1:13" x14ac:dyDescent="0.25">
      <c r="A16" s="10" t="s">
        <v>11</v>
      </c>
      <c r="B16" s="2">
        <f>AVERAGE('Renewable Data'!Q14,'Renewable Data'!R14)</f>
        <v>586779.67100000009</v>
      </c>
      <c r="C16" s="2">
        <f t="shared" si="0"/>
        <v>88017</v>
      </c>
      <c r="D16" s="2">
        <f>'Renewable Data'!AG14</f>
        <v>88016.8</v>
      </c>
      <c r="E16" s="4">
        <f t="shared" si="1"/>
        <v>0.14999974325968085</v>
      </c>
      <c r="F16" s="4">
        <f>'Renewable Data'!P14</f>
        <v>4.3730146704423628E-3</v>
      </c>
      <c r="H16" s="77">
        <v>87593</v>
      </c>
      <c r="I16" s="65">
        <f t="shared" si="2"/>
        <v>4.838286164419614E-3</v>
      </c>
      <c r="J16" s="17"/>
      <c r="M16" s="3"/>
    </row>
    <row r="17" spans="1:13" x14ac:dyDescent="0.25">
      <c r="A17" s="10" t="s">
        <v>14</v>
      </c>
      <c r="B17" s="2">
        <f>AVERAGE('Renewable Data'!Q15,'Renewable Data'!R15)</f>
        <v>20460726</v>
      </c>
      <c r="C17" s="2">
        <f t="shared" si="0"/>
        <v>3069109</v>
      </c>
      <c r="D17" s="2">
        <f>'Renewable Data'!AG15</f>
        <v>3069109.2</v>
      </c>
      <c r="E17" s="4">
        <f>D17/B17</f>
        <v>0.15000001466223634</v>
      </c>
      <c r="F17" s="4">
        <f>'Renewable Data'!P15</f>
        <v>3.5383652017722853E-2</v>
      </c>
      <c r="H17" s="77">
        <v>3114782</v>
      </c>
      <c r="I17" s="65">
        <f t="shared" si="2"/>
        <v>-1.4663241279807004E-2</v>
      </c>
      <c r="J17" s="17"/>
      <c r="M17" s="3"/>
    </row>
    <row r="18" spans="1:13" x14ac:dyDescent="0.25">
      <c r="A18" s="10" t="s">
        <v>263</v>
      </c>
      <c r="B18" s="2">
        <f>AVERAGE('Renewable Data'!Q16,'Renewable Data'!R16)</f>
        <v>8880423</v>
      </c>
      <c r="C18" s="2">
        <f t="shared" si="0"/>
        <v>1332063</v>
      </c>
      <c r="D18" s="2">
        <f>'Renewable Data'!AG16</f>
        <v>552251</v>
      </c>
      <c r="E18" s="4">
        <f t="shared" si="1"/>
        <v>6.2187465619599425E-2</v>
      </c>
      <c r="F18" s="4">
        <f>'Renewable Data'!P16</f>
        <v>6.4537142098698508E-3</v>
      </c>
      <c r="H18" s="77">
        <v>534058</v>
      </c>
      <c r="I18" s="65">
        <f t="shared" si="2"/>
        <v>3.4065588381786194E-2</v>
      </c>
      <c r="J18" s="17"/>
      <c r="M18" s="3"/>
    </row>
    <row r="19" spans="1:13" x14ac:dyDescent="0.25">
      <c r="A19" s="10" t="s">
        <v>264</v>
      </c>
      <c r="B19" s="2">
        <f>AVERAGE('Renewable Data'!Q17,'Renewable Data'!R17)</f>
        <v>6491929.4206274999</v>
      </c>
      <c r="C19" s="2">
        <f>ROUND(B19*0.15,0)</f>
        <v>973789</v>
      </c>
      <c r="D19" s="2">
        <f>'Renewable Data'!AG17</f>
        <v>792192</v>
      </c>
      <c r="E19" s="4">
        <f t="shared" si="1"/>
        <v>0.12202720465242334</v>
      </c>
      <c r="F19" s="4">
        <f>'Renewable Data'!P17</f>
        <v>7.4514825222779552E-2</v>
      </c>
      <c r="H19" s="77">
        <v>976296</v>
      </c>
      <c r="I19" s="65">
        <f t="shared" si="2"/>
        <v>-0.18857395707859093</v>
      </c>
      <c r="J19" s="17"/>
      <c r="M19" s="3"/>
    </row>
    <row r="20" spans="1:13" x14ac:dyDescent="0.25">
      <c r="A20" s="11" t="s">
        <v>48</v>
      </c>
      <c r="B20" s="5">
        <f>AVERAGE('Renewable Data'!Q18,'Renewable Data'!R18)</f>
        <v>4641704</v>
      </c>
      <c r="C20" s="5">
        <f>ROUND(B20*0.15,0)</f>
        <v>696256</v>
      </c>
      <c r="D20" s="5">
        <f>'Renewable Data'!AG18</f>
        <v>696255.6</v>
      </c>
      <c r="E20" s="6">
        <f t="shared" si="1"/>
        <v>0.15</v>
      </c>
      <c r="F20" s="6">
        <f>'Renewable Data'!P18</f>
        <v>8.4865969136621918E-3</v>
      </c>
      <c r="H20" s="78">
        <v>654764</v>
      </c>
      <c r="I20" s="66">
        <f t="shared" si="2"/>
        <v>6.3368786310792791E-2</v>
      </c>
      <c r="J20" s="17"/>
      <c r="M20" s="3"/>
    </row>
    <row r="21" spans="1:13" x14ac:dyDescent="0.25">
      <c r="A21" s="12" t="s">
        <v>49</v>
      </c>
      <c r="B21" s="9">
        <f>SUM(B4:B20)</f>
        <v>72424345.486251146</v>
      </c>
      <c r="C21" s="9">
        <f>SUM(C4:C20)</f>
        <v>10863653</v>
      </c>
      <c r="D21" s="9">
        <f>SUM(D4:D20)</f>
        <v>9272430.5999999996</v>
      </c>
      <c r="E21" s="4">
        <f t="shared" si="1"/>
        <v>0.12802919429572551</v>
      </c>
      <c r="F21" s="4">
        <f>'Renewable Data'!P19</f>
        <v>2.3359312876349604E-2</v>
      </c>
      <c r="H21" s="77">
        <v>9625334</v>
      </c>
      <c r="I21" s="65">
        <f t="shared" si="2"/>
        <v>-3.6664016022716739E-2</v>
      </c>
      <c r="J21" s="17"/>
      <c r="M21" s="3"/>
    </row>
    <row r="22" spans="1:13" x14ac:dyDescent="0.25">
      <c r="A22" s="8"/>
      <c r="B22" s="8"/>
      <c r="C22" s="8"/>
      <c r="D22" s="8"/>
    </row>
    <row r="23" spans="1:13" x14ac:dyDescent="0.25">
      <c r="A23" s="14" t="s">
        <v>69</v>
      </c>
      <c r="B23" s="8"/>
      <c r="C23" s="8"/>
      <c r="D23" s="8"/>
    </row>
    <row r="24" spans="1:13" s="81" customFormat="1" x14ac:dyDescent="0.25">
      <c r="A24" s="14" t="s">
        <v>249</v>
      </c>
      <c r="B24" s="8"/>
      <c r="C24" s="8"/>
      <c r="D24" s="8"/>
      <c r="H24" s="68"/>
      <c r="I24" s="68"/>
    </row>
    <row r="25" spans="1:13" x14ac:dyDescent="0.25">
      <c r="A25" t="s">
        <v>250</v>
      </c>
    </row>
    <row r="26" spans="1:13" x14ac:dyDescent="0.25">
      <c r="A26" s="13"/>
    </row>
    <row r="27" spans="1:13" x14ac:dyDescent="0.25">
      <c r="A27" t="s">
        <v>191</v>
      </c>
    </row>
    <row r="28" spans="1:13" x14ac:dyDescent="0.25">
      <c r="A28" s="15" t="s">
        <v>59</v>
      </c>
    </row>
    <row r="44" spans="1:5" x14ac:dyDescent="0.25">
      <c r="A44" s="1"/>
      <c r="B44" s="9"/>
      <c r="C44" s="9"/>
      <c r="D44" s="9"/>
      <c r="E44" s="7"/>
    </row>
    <row r="45" spans="1:5" x14ac:dyDescent="0.25">
      <c r="A45" s="1"/>
      <c r="B45" s="9"/>
      <c r="C45" s="9"/>
      <c r="D45" s="9"/>
      <c r="E45" s="7"/>
    </row>
    <row r="46" spans="1:5" x14ac:dyDescent="0.25">
      <c r="A46" s="8"/>
      <c r="B46" s="8"/>
      <c r="C46" s="8"/>
      <c r="D46" s="9"/>
    </row>
    <row r="47" spans="1:5" x14ac:dyDescent="0.25">
      <c r="A47" s="8"/>
      <c r="B47" s="8"/>
      <c r="C47" s="8"/>
      <c r="D47" s="9"/>
    </row>
    <row r="68" ht="30.8" customHeight="1" x14ac:dyDescent="0.25"/>
  </sheetData>
  <mergeCells count="3">
    <mergeCell ref="A1:F1"/>
    <mergeCell ref="A2:A3"/>
    <mergeCell ref="H1:I1"/>
  </mergeCells>
  <conditionalFormatting sqref="E4:E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{3AD8CA1B-7232-4359-B392-C92571C1F2DC}</x14:id>
        </ext>
      </extLst>
    </cfRule>
  </conditionalFormatting>
  <conditionalFormatting sqref="F4:F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{B2269B67-2C35-43FB-86B4-EAA674D58A1A}</x14:id>
        </ext>
      </extLst>
    </cfRule>
  </conditionalFormatting>
  <hyperlinks>
    <hyperlink ref="A28" r:id="rId1"/>
  </hyperlinks>
  <pageMargins left="0.7" right="0.7" top="0.75" bottom="0.75" header="0.3" footer="0.3"/>
  <pageSetup orientation="landscape" cellComments="atEnd" r:id="rId2"/>
  <headerFooter>
    <oddFooter>&amp;LPage &amp;P&amp;CEnergy-EIA-2021-Report-Summary-and-Detail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D8CA1B-7232-4359-B392-C92571C1F2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E4:E21</xm:sqref>
        </x14:conditionalFormatting>
        <x14:conditionalFormatting xmlns:xm="http://schemas.microsoft.com/office/excel/2006/main">
          <x14:cfRule type="dataBar" id="{B2269B67-2C35-43FB-86B4-EAA674D58A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zoomScaleNormal="100" workbookViewId="0">
      <selection activeCell="K27" sqref="K27"/>
    </sheetView>
  </sheetViews>
  <sheetFormatPr defaultRowHeight="14.85" x14ac:dyDescent="0.25"/>
  <cols>
    <col min="1" max="1" width="19.85546875" customWidth="1"/>
    <col min="2" max="2" width="11.5703125" bestFit="1" customWidth="1"/>
    <col min="5" max="5" width="11.42578125" customWidth="1"/>
    <col min="8" max="8" width="10.42578125" customWidth="1"/>
    <col min="11" max="11" width="10.7109375" customWidth="1"/>
    <col min="13" max="13" width="11.42578125" customWidth="1"/>
    <col min="14" max="14" width="12" customWidth="1"/>
    <col min="15" max="15" width="31.28515625" customWidth="1"/>
  </cols>
  <sheetData>
    <row r="1" spans="1:15" ht="18.600000000000001" x14ac:dyDescent="0.3">
      <c r="A1" s="99" t="s">
        <v>141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5" x14ac:dyDescent="0.25">
      <c r="A2" s="27"/>
    </row>
    <row r="3" spans="1:15" ht="43.05" customHeight="1" x14ac:dyDescent="0.25">
      <c r="A3" s="28" t="s">
        <v>0</v>
      </c>
      <c r="B3" s="26" t="s">
        <v>50</v>
      </c>
      <c r="C3" s="26" t="s">
        <v>51</v>
      </c>
      <c r="D3" s="26" t="s">
        <v>52</v>
      </c>
      <c r="E3" s="26" t="s">
        <v>53</v>
      </c>
      <c r="F3" s="26" t="s">
        <v>54</v>
      </c>
      <c r="G3" s="26" t="s">
        <v>57</v>
      </c>
      <c r="H3" s="26" t="s">
        <v>58</v>
      </c>
      <c r="I3" s="26" t="s">
        <v>56</v>
      </c>
      <c r="J3" s="26" t="s">
        <v>55</v>
      </c>
      <c r="K3" s="26" t="s">
        <v>256</v>
      </c>
      <c r="L3" s="26" t="s">
        <v>137</v>
      </c>
      <c r="M3" s="26" t="s">
        <v>138</v>
      </c>
      <c r="N3" s="26" t="s">
        <v>139</v>
      </c>
      <c r="O3" s="26" t="s">
        <v>49</v>
      </c>
    </row>
    <row r="4" spans="1:15" x14ac:dyDescent="0.25">
      <c r="A4" s="10" t="s">
        <v>1</v>
      </c>
      <c r="B4" s="31">
        <f>('Renewable Data'!L2+'Renewable Data'!AB2)/'Renewable Data'!$AG2</f>
        <v>0.22118489289578697</v>
      </c>
      <c r="C4" s="32">
        <f>('Renewable Data'!M2+'Renewable Data'!AC2)/'Renewable Data'!$AG2</f>
        <v>0.37664778015196387</v>
      </c>
      <c r="D4" s="32">
        <f>('Renewable Data'!K2+'Renewable Data'!AA2)/'Renewable Data'!AG2</f>
        <v>1.1615469985865052E-3</v>
      </c>
      <c r="E4" s="32">
        <f>('Renewable Data'!G2+'Renewable Data'!W2)/'Renewable Data'!$AG2</f>
        <v>0</v>
      </c>
      <c r="F4" s="32">
        <f>('Renewable Data'!H2+'Renewable Data'!X2)/'Renewable Data'!$AG2</f>
        <v>0</v>
      </c>
      <c r="G4" s="32">
        <f>('Renewable Data'!AD2+'Renewable Data'!N2)/'Renewable Data'!$AG2</f>
        <v>0</v>
      </c>
      <c r="H4" s="32">
        <f>('Renewable Data'!J2+'Renewable Data'!Z2)/'Renewable Data'!$AG2</f>
        <v>0</v>
      </c>
      <c r="I4" s="32">
        <f>('Renewable Data'!E2+'Renewable Data'!T2)/'Renewable Data'!$AG2</f>
        <v>0</v>
      </c>
      <c r="J4" s="32">
        <f>('Renewable Data'!F2+'Renewable Data'!U2)/'Renewable Data'!AG2</f>
        <v>0</v>
      </c>
      <c r="K4" s="33">
        <f>('Renewable Data'!I2+'Renewable Data'!Y2)/'Renewable Data'!AG2</f>
        <v>0.32567622392326989</v>
      </c>
      <c r="L4" s="29">
        <f t="shared" ref="L4:L11" si="0">SUM(B4:K4)</f>
        <v>0.92467044396960718</v>
      </c>
      <c r="M4" s="31">
        <f>('Renewable Data'!D2+'Renewable Data'!S2)/'Renewable Data'!AG2</f>
        <v>7.5329556030392791E-2</v>
      </c>
      <c r="N4" s="33">
        <f>'Renewable Data'!V2/'Renewable Data'!AG2</f>
        <v>0</v>
      </c>
      <c r="O4" s="30">
        <f>SUM(L4:N4)</f>
        <v>1</v>
      </c>
    </row>
    <row r="5" spans="1:15" x14ac:dyDescent="0.25">
      <c r="A5" s="10" t="s">
        <v>2</v>
      </c>
      <c r="B5" s="31">
        <f>('Renewable Data'!L3+'Renewable Data'!AB3)/'Renewable Data'!$AG3</f>
        <v>8.4105431309904152E-2</v>
      </c>
      <c r="C5" s="32">
        <f>('Renewable Data'!M3+'Renewable Data'!AC3)/'Renewable Data'!$AG3</f>
        <v>0.57721360109539022</v>
      </c>
      <c r="D5" s="32">
        <f>('Renewable Data'!K3+'Renewable Data'!AA3)/'Renewable Data'!AG3</f>
        <v>0</v>
      </c>
      <c r="E5" s="32">
        <f>('Renewable Data'!G3+'Renewable Data'!W3)/'Renewable Data'!$AG3</f>
        <v>0</v>
      </c>
      <c r="F5" s="32">
        <f>('Renewable Data'!H3+'Renewable Data'!X3)/'Renewable Data'!$AG3</f>
        <v>9.9570211471169942E-2</v>
      </c>
      <c r="G5" s="32">
        <f>('Renewable Data'!AD3+'Renewable Data'!N3)/'Renewable Data'!$AG3</f>
        <v>0</v>
      </c>
      <c r="H5" s="32">
        <f>('Renewable Data'!J3+'Renewable Data'!Z3)/'Renewable Data'!$AG3</f>
        <v>0</v>
      </c>
      <c r="I5" s="32">
        <f>('Renewable Data'!E3+'Renewable Data'!T3)/'Renewable Data'!$AG3</f>
        <v>0</v>
      </c>
      <c r="J5" s="32">
        <f>('Renewable Data'!F3+'Renewable Data'!U3)/'Renewable Data'!AG3</f>
        <v>0.13954054465236573</v>
      </c>
      <c r="K5" s="33">
        <f>('Renewable Data'!I3+'Renewable Data'!Y3)/'Renewable Data'!AG3</f>
        <v>0</v>
      </c>
      <c r="L5" s="34">
        <f t="shared" si="0"/>
        <v>0.90042978852883004</v>
      </c>
      <c r="M5" s="31">
        <f>('Renewable Data'!D3+'Renewable Data'!S3)/'Renewable Data'!AG3</f>
        <v>0</v>
      </c>
      <c r="N5" s="33">
        <f>'Renewable Data'!V3/'Renewable Data'!AG3</f>
        <v>9.9570211471169942E-2</v>
      </c>
      <c r="O5" s="35">
        <f t="shared" ref="O5:O19" si="1">SUM(L5:N5)</f>
        <v>1</v>
      </c>
    </row>
    <row r="6" spans="1:15" x14ac:dyDescent="0.25">
      <c r="A6" s="10" t="s">
        <v>3</v>
      </c>
      <c r="B6" s="31">
        <f>('Renewable Data'!L4+'Renewable Data'!AB4)/'Renewable Data'!$AG4</f>
        <v>1</v>
      </c>
      <c r="C6" s="32">
        <f>('Renewable Data'!M4+'Renewable Data'!AC4)/'Renewable Data'!$AG4</f>
        <v>0</v>
      </c>
      <c r="D6" s="32">
        <f>('Renewable Data'!K4+'Renewable Data'!AA4)/'Renewable Data'!AG4</f>
        <v>0</v>
      </c>
      <c r="E6" s="32">
        <f>('Renewable Data'!G4+'Renewable Data'!W4)/'Renewable Data'!$AG4</f>
        <v>0</v>
      </c>
      <c r="F6" s="32">
        <f>('Renewable Data'!H4+'Renewable Data'!X4)/'Renewable Data'!$AG4</f>
        <v>0</v>
      </c>
      <c r="G6" s="32">
        <f>('Renewable Data'!AD4+'Renewable Data'!N4)/'Renewable Data'!$AG4</f>
        <v>0</v>
      </c>
      <c r="H6" s="32">
        <f>('Renewable Data'!J4+'Renewable Data'!Z4)/'Renewable Data'!$AG4</f>
        <v>0</v>
      </c>
      <c r="I6" s="32">
        <f>('Renewable Data'!E4+'Renewable Data'!T4)/'Renewable Data'!$AG4</f>
        <v>0</v>
      </c>
      <c r="J6" s="32">
        <f>('Renewable Data'!F4+'Renewable Data'!U4)/'Renewable Data'!AG4</f>
        <v>0</v>
      </c>
      <c r="K6" s="33">
        <f>('Renewable Data'!I4+'Renewable Data'!Y4)/'Renewable Data'!AG4</f>
        <v>0</v>
      </c>
      <c r="L6" s="34">
        <f t="shared" si="0"/>
        <v>1</v>
      </c>
      <c r="M6" s="31">
        <f>('Renewable Data'!D4+'Renewable Data'!S4)/'Renewable Data'!AG4</f>
        <v>0</v>
      </c>
      <c r="N6" s="33">
        <f>'Renewable Data'!V4/'Renewable Data'!AG4</f>
        <v>0</v>
      </c>
      <c r="O6" s="35">
        <f t="shared" si="1"/>
        <v>1</v>
      </c>
    </row>
    <row r="7" spans="1:15" x14ac:dyDescent="0.25">
      <c r="A7" s="10" t="s">
        <v>4</v>
      </c>
      <c r="B7" s="31">
        <f>('Renewable Data'!L5+'Renewable Data'!AB5)/'Renewable Data'!$AG5</f>
        <v>0</v>
      </c>
      <c r="C7" s="32">
        <f>('Renewable Data'!M5+'Renewable Data'!AC5)/'Renewable Data'!$AG5</f>
        <v>0.2333652166680529</v>
      </c>
      <c r="D7" s="32">
        <f>('Renewable Data'!K5+'Renewable Data'!AA5)/'Renewable Data'!AG5</f>
        <v>0</v>
      </c>
      <c r="E7" s="32">
        <f>('Renewable Data'!G5+'Renewable Data'!W5)/'Renewable Data'!$AG5</f>
        <v>0.63466896781169424</v>
      </c>
      <c r="F7" s="32">
        <f>('Renewable Data'!H5+'Renewable Data'!X5)/'Renewable Data'!$AG5</f>
        <v>0</v>
      </c>
      <c r="G7" s="32">
        <f>('Renewable Data'!AD5+'Renewable Data'!N5)/'Renewable Data'!$AG5</f>
        <v>0</v>
      </c>
      <c r="H7" s="32">
        <f>('Renewable Data'!J5+'Renewable Data'!Z5)/'Renewable Data'!$AG5</f>
        <v>0</v>
      </c>
      <c r="I7" s="32">
        <f>('Renewable Data'!E5+'Renewable Data'!T5)/'Renewable Data'!$AG5</f>
        <v>0</v>
      </c>
      <c r="J7" s="32">
        <f>('Renewable Data'!F5+'Renewable Data'!U5)/'Renewable Data'!AG5</f>
        <v>5.2420360974798304E-2</v>
      </c>
      <c r="K7" s="33">
        <f>('Renewable Data'!I5+'Renewable Data'!Y5)/'Renewable Data'!AG5</f>
        <v>0</v>
      </c>
      <c r="L7" s="34">
        <f t="shared" si="0"/>
        <v>0.92045454545454541</v>
      </c>
      <c r="M7" s="31">
        <f>('Renewable Data'!D5+'Renewable Data'!S5)/'Renewable Data'!AG5</f>
        <v>0</v>
      </c>
      <c r="N7" s="33">
        <f>'Renewable Data'!V5/'Renewable Data'!AG5</f>
        <v>7.9545454545454544E-2</v>
      </c>
      <c r="O7" s="35">
        <f t="shared" si="1"/>
        <v>1</v>
      </c>
    </row>
    <row r="8" spans="1:15" x14ac:dyDescent="0.25">
      <c r="A8" s="10" t="s">
        <v>39</v>
      </c>
      <c r="B8" s="31">
        <f>('Renewable Data'!L6+'Renewable Data'!AB6)/'Renewable Data'!$AG6</f>
        <v>0</v>
      </c>
      <c r="C8" s="32">
        <f>('Renewable Data'!M6+'Renewable Data'!AC6)/'Renewable Data'!$AG6</f>
        <v>1</v>
      </c>
      <c r="D8" s="32">
        <f>('Renewable Data'!K6+'Renewable Data'!AA6)/'Renewable Data'!AG6</f>
        <v>0</v>
      </c>
      <c r="E8" s="32">
        <f>('Renewable Data'!G6+'Renewable Data'!W6)/'Renewable Data'!$AG6</f>
        <v>0</v>
      </c>
      <c r="F8" s="32">
        <f>('Renewable Data'!H6+'Renewable Data'!X6)/'Renewable Data'!$AG6</f>
        <v>0</v>
      </c>
      <c r="G8" s="32">
        <f>('Renewable Data'!AD6+'Renewable Data'!N6)/'Renewable Data'!$AG6</f>
        <v>0</v>
      </c>
      <c r="H8" s="32">
        <f>('Renewable Data'!J6+'Renewable Data'!Z6)/'Renewable Data'!$AG6</f>
        <v>0</v>
      </c>
      <c r="I8" s="32">
        <f>('Renewable Data'!E6+'Renewable Data'!T6)/'Renewable Data'!$AG6</f>
        <v>0</v>
      </c>
      <c r="J8" s="32">
        <f>('Renewable Data'!F6+'Renewable Data'!U6)/'Renewable Data'!AG6</f>
        <v>0</v>
      </c>
      <c r="K8" s="33">
        <f>('Renewable Data'!I6+'Renewable Data'!Y6)/'Renewable Data'!AG6</f>
        <v>0</v>
      </c>
      <c r="L8" s="34">
        <f t="shared" si="0"/>
        <v>1</v>
      </c>
      <c r="M8" s="31">
        <f>('Renewable Data'!D6+'Renewable Data'!S6)/'Renewable Data'!AG6</f>
        <v>0</v>
      </c>
      <c r="N8" s="33">
        <f>'Renewable Data'!V6/'Renewable Data'!AG6</f>
        <v>0</v>
      </c>
      <c r="O8" s="35">
        <f t="shared" si="1"/>
        <v>1</v>
      </c>
    </row>
    <row r="9" spans="1:15" x14ac:dyDescent="0.25">
      <c r="A9" s="10" t="s">
        <v>5</v>
      </c>
      <c r="B9" s="31">
        <f>('Renewable Data'!L7+'Renewable Data'!AB7)/'Renewable Data'!$AG7</f>
        <v>6.5221378504500924E-2</v>
      </c>
      <c r="C9" s="32">
        <f>('Renewable Data'!M7+'Renewable Data'!AC7)/'Renewable Data'!$AG7</f>
        <v>0.40582599958371834</v>
      </c>
      <c r="D9" s="32">
        <f>('Renewable Data'!K7+'Renewable Data'!AA7)/'Renewable Data'!AG7</f>
        <v>0.27232001045708837</v>
      </c>
      <c r="E9" s="32">
        <f>('Renewable Data'!G7+'Renewable Data'!W7)/'Renewable Data'!$AG7</f>
        <v>0</v>
      </c>
      <c r="F9" s="32">
        <f>('Renewable Data'!H7+'Renewable Data'!X7)/'Renewable Data'!$AG7</f>
        <v>0</v>
      </c>
      <c r="G9" s="32">
        <f>('Renewable Data'!AD7+'Renewable Data'!N7)/'Renewable Data'!$AG7</f>
        <v>0</v>
      </c>
      <c r="H9" s="32">
        <f>('Renewable Data'!J7+'Renewable Data'!Z7)/'Renewable Data'!$AG7</f>
        <v>0</v>
      </c>
      <c r="I9" s="32">
        <f>('Renewable Data'!E7+'Renewable Data'!T7)/'Renewable Data'!$AG7</f>
        <v>0</v>
      </c>
      <c r="J9" s="32">
        <f>('Renewable Data'!F7+'Renewable Data'!U7)/'Renewable Data'!AG7</f>
        <v>0</v>
      </c>
      <c r="K9" s="33">
        <f>('Renewable Data'!I7+'Renewable Data'!Y7)/'Renewable Data'!AG7</f>
        <v>0.25182976967026316</v>
      </c>
      <c r="L9" s="34">
        <f t="shared" si="0"/>
        <v>0.99519715821557075</v>
      </c>
      <c r="M9" s="31">
        <f>('Renewable Data'!D7+'Renewable Data'!S7)/'Renewable Data'!AG7</f>
        <v>4.8028417844291245E-3</v>
      </c>
      <c r="N9" s="33">
        <f>'Renewable Data'!V7/'Renewable Data'!AG7</f>
        <v>0</v>
      </c>
      <c r="O9" s="35">
        <f t="shared" si="1"/>
        <v>0.99999999999999989</v>
      </c>
    </row>
    <row r="10" spans="1:15" x14ac:dyDescent="0.25">
      <c r="A10" s="10" t="s">
        <v>6</v>
      </c>
      <c r="B10" s="31">
        <f>('Renewable Data'!L8+'Renewable Data'!AB8)/'Renewable Data'!$AG8</f>
        <v>0.95630820589351739</v>
      </c>
      <c r="C10" s="32">
        <f>('Renewable Data'!M8+'Renewable Data'!AC8)/'Renewable Data'!$AG8</f>
        <v>4.3691794106482662E-2</v>
      </c>
      <c r="D10" s="32">
        <f>('Renewable Data'!K8+'Renewable Data'!AA8)/'Renewable Data'!AG8</f>
        <v>0</v>
      </c>
      <c r="E10" s="32">
        <f>('Renewable Data'!G8+'Renewable Data'!W8)/'Renewable Data'!$AG8</f>
        <v>0</v>
      </c>
      <c r="F10" s="32">
        <f>('Renewable Data'!H8+'Renewable Data'!X8)/'Renewable Data'!$AG8</f>
        <v>0</v>
      </c>
      <c r="G10" s="32">
        <f>('Renewable Data'!AD8+'Renewable Data'!N8)/'Renewable Data'!$AG8</f>
        <v>0</v>
      </c>
      <c r="H10" s="32">
        <f>('Renewable Data'!J8+'Renewable Data'!Z8)/'Renewable Data'!$AG8</f>
        <v>0</v>
      </c>
      <c r="I10" s="32">
        <f>('Renewable Data'!E8+'Renewable Data'!T8)/'Renewable Data'!$AG8</f>
        <v>0</v>
      </c>
      <c r="J10" s="32">
        <f>('Renewable Data'!F8+'Renewable Data'!U8)/'Renewable Data'!AG8</f>
        <v>0</v>
      </c>
      <c r="K10" s="33">
        <f>('Renewable Data'!I8+'Renewable Data'!Y8)/'Renewable Data'!AG8</f>
        <v>0</v>
      </c>
      <c r="L10" s="34">
        <f t="shared" si="0"/>
        <v>1</v>
      </c>
      <c r="M10" s="31">
        <f>('Renewable Data'!D8+'Renewable Data'!S8)/'Renewable Data'!AG8</f>
        <v>0</v>
      </c>
      <c r="N10" s="33">
        <f>'Renewable Data'!V8/'Renewable Data'!AG8</f>
        <v>0</v>
      </c>
      <c r="O10" s="35">
        <f t="shared" si="1"/>
        <v>1</v>
      </c>
    </row>
    <row r="11" spans="1:15" x14ac:dyDescent="0.25">
      <c r="A11" s="10" t="s">
        <v>7</v>
      </c>
      <c r="B11" s="31">
        <f>('Renewable Data'!L9+'Renewable Data'!AB9)/'Renewable Data'!$AG9</f>
        <v>0.10948446913669324</v>
      </c>
      <c r="C11" s="32">
        <f>('Renewable Data'!M9+'Renewable Data'!AC9)/'Renewable Data'!$AG9</f>
        <v>0.47042101085897758</v>
      </c>
      <c r="D11" s="32">
        <f>('Renewable Data'!K9+'Renewable Data'!AA9)/'Renewable Data'!AG9</f>
        <v>0</v>
      </c>
      <c r="E11" s="32">
        <f>('Renewable Data'!G9+'Renewable Data'!W9)/'Renewable Data'!$AG9</f>
        <v>0</v>
      </c>
      <c r="F11" s="32">
        <f>('Renewable Data'!H9+'Renewable Data'!X9)/'Renewable Data'!$AG9</f>
        <v>0</v>
      </c>
      <c r="G11" s="32">
        <f>('Renewable Data'!AD9+'Renewable Data'!N9)/'Renewable Data'!$AG9</f>
        <v>0</v>
      </c>
      <c r="H11" s="32">
        <f>('Renewable Data'!J9+'Renewable Data'!Z9)/'Renewable Data'!$AG9</f>
        <v>0</v>
      </c>
      <c r="I11" s="32">
        <f>('Renewable Data'!E9+'Renewable Data'!T9)/'Renewable Data'!$AG9</f>
        <v>0</v>
      </c>
      <c r="J11" s="32">
        <f>('Renewable Data'!F9+'Renewable Data'!U9)/'Renewable Data'!AG9</f>
        <v>0</v>
      </c>
      <c r="K11" s="33">
        <f>('Renewable Data'!I9+'Renewable Data'!Y9)/'Renewable Data'!AG9</f>
        <v>0.42009452000432917</v>
      </c>
      <c r="L11" s="34">
        <f t="shared" si="0"/>
        <v>1</v>
      </c>
      <c r="M11" s="31">
        <f>('Renewable Data'!D9+'Renewable Data'!S9)/'Renewable Data'!AG9</f>
        <v>0</v>
      </c>
      <c r="N11" s="33">
        <f>'Renewable Data'!V9/'Renewable Data'!AG9</f>
        <v>0</v>
      </c>
      <c r="O11" s="35">
        <f t="shared" si="1"/>
        <v>1</v>
      </c>
    </row>
    <row r="12" spans="1:15" x14ac:dyDescent="0.25">
      <c r="A12" s="10" t="s">
        <v>8</v>
      </c>
      <c r="B12" s="31">
        <f>('Renewable Data'!L10+'Renewable Data'!AB10)/'Renewable Data'!$AG10</f>
        <v>0</v>
      </c>
      <c r="C12" s="32">
        <f>('Renewable Data'!M10+'Renewable Data'!AC10)/'Renewable Data'!$AG10</f>
        <v>1</v>
      </c>
      <c r="D12" s="32">
        <f>('Renewable Data'!K10+'Renewable Data'!AA10)/'Renewable Data'!AG10</f>
        <v>0</v>
      </c>
      <c r="E12" s="32">
        <f>('Renewable Data'!G10+'Renewable Data'!W10)/'Renewable Data'!$AG10</f>
        <v>0</v>
      </c>
      <c r="F12" s="32">
        <f>('Renewable Data'!H10+'Renewable Data'!X10)/'Renewable Data'!$AG10</f>
        <v>0</v>
      </c>
      <c r="G12" s="32">
        <f>('Renewable Data'!AD10+'Renewable Data'!N10)/'Renewable Data'!$AG10</f>
        <v>0</v>
      </c>
      <c r="H12" s="32">
        <f>('Renewable Data'!J10+'Renewable Data'!Z10)/'Renewable Data'!$AG10</f>
        <v>0</v>
      </c>
      <c r="I12" s="32">
        <f>('Renewable Data'!E10+'Renewable Data'!T10)/'Renewable Data'!$AG10</f>
        <v>0</v>
      </c>
      <c r="J12" s="32">
        <f>('Renewable Data'!F10+'Renewable Data'!U10)/'Renewable Data'!AG10</f>
        <v>0</v>
      </c>
      <c r="K12" s="33">
        <f>('Renewable Data'!I10+'Renewable Data'!Y10)/'Renewable Data'!AG10</f>
        <v>0</v>
      </c>
      <c r="L12" s="34">
        <f t="shared" ref="L12:L20" si="2">SUM(B12:K12)</f>
        <v>1</v>
      </c>
      <c r="M12" s="31">
        <f>('Renewable Data'!D10+'Renewable Data'!S10)/'Renewable Data'!AG10</f>
        <v>0</v>
      </c>
      <c r="N12" s="33">
        <f>'Renewable Data'!V10/'Renewable Data'!AG10</f>
        <v>0</v>
      </c>
      <c r="O12" s="35">
        <f t="shared" si="1"/>
        <v>1</v>
      </c>
    </row>
    <row r="13" spans="1:15" x14ac:dyDescent="0.25">
      <c r="A13" s="10" t="s">
        <v>9</v>
      </c>
      <c r="B13" s="31">
        <f>('Renewable Data'!L11+'Renewable Data'!AB11)/'Renewable Data'!$AG11</f>
        <v>0.10775330333649465</v>
      </c>
      <c r="C13" s="32">
        <f>('Renewable Data'!M11+'Renewable Data'!AC11)/'Renewable Data'!$AG11</f>
        <v>0.50115162189721685</v>
      </c>
      <c r="D13" s="32">
        <f>('Renewable Data'!K11+'Renewable Data'!AA11)/'Renewable Data'!AG11</f>
        <v>0.39109507476628852</v>
      </c>
      <c r="E13" s="32">
        <f>('Renewable Data'!G11+'Renewable Data'!W11)/'Renewable Data'!$AG11</f>
        <v>0</v>
      </c>
      <c r="F13" s="32">
        <f>('Renewable Data'!H11+'Renewable Data'!X11)/'Renewable Data'!$AG11</f>
        <v>0</v>
      </c>
      <c r="G13" s="32">
        <f>('Renewable Data'!AD11+'Renewable Data'!N11)/'Renewable Data'!$AG11</f>
        <v>0</v>
      </c>
      <c r="H13" s="32">
        <f>('Renewable Data'!J11+'Renewable Data'!Z11)/'Renewable Data'!$AG11</f>
        <v>0</v>
      </c>
      <c r="I13" s="32">
        <f>('Renewable Data'!E11+'Renewable Data'!T11)/'Renewable Data'!$AG11</f>
        <v>0</v>
      </c>
      <c r="J13" s="32">
        <f>('Renewable Data'!F11+'Renewable Data'!U11)/'Renewable Data'!AG11</f>
        <v>0</v>
      </c>
      <c r="K13" s="33">
        <f>('Renewable Data'!I11+'Renewable Data'!Y11)/'Renewable Data'!AG11</f>
        <v>0</v>
      </c>
      <c r="L13" s="34">
        <f t="shared" si="2"/>
        <v>1</v>
      </c>
      <c r="M13" s="31">
        <f>('Renewable Data'!D11+'Renewable Data'!S11)/'Renewable Data'!AG11</f>
        <v>0</v>
      </c>
      <c r="N13" s="33">
        <f>'Renewable Data'!V11/'Renewable Data'!AG11</f>
        <v>0</v>
      </c>
      <c r="O13" s="35">
        <f t="shared" si="1"/>
        <v>1</v>
      </c>
    </row>
    <row r="14" spans="1:15" x14ac:dyDescent="0.25">
      <c r="A14" s="10" t="s">
        <v>10</v>
      </c>
      <c r="B14" s="31">
        <f>('Renewable Data'!L12+'Renewable Data'!AB12)/'Renewable Data'!$AG12</f>
        <v>8.5132565163888577E-2</v>
      </c>
      <c r="C14" s="32">
        <f>('Renewable Data'!M12+'Renewable Data'!AC12)/'Renewable Data'!$AG12</f>
        <v>0.91057572028597866</v>
      </c>
      <c r="D14" s="32">
        <f>('Renewable Data'!K12+'Renewable Data'!AA12)/'Renewable Data'!AG12</f>
        <v>2.1458572750663587E-3</v>
      </c>
      <c r="E14" s="32">
        <f>('Renewable Data'!G12+'Renewable Data'!W12)/'Renewable Data'!$AG12</f>
        <v>0</v>
      </c>
      <c r="F14" s="32">
        <f>('Renewable Data'!H12+'Renewable Data'!X12)/'Renewable Data'!$AG12</f>
        <v>0</v>
      </c>
      <c r="G14" s="32">
        <f>('Renewable Data'!AD12+'Renewable Data'!N12)/'Renewable Data'!$AG12</f>
        <v>0</v>
      </c>
      <c r="H14" s="32">
        <f>('Renewable Data'!J12+'Renewable Data'!Z12)/'Renewable Data'!$AG12</f>
        <v>0</v>
      </c>
      <c r="I14" s="32">
        <f>('Renewable Data'!E12+'Renewable Data'!T12)/'Renewable Data'!$AG12</f>
        <v>0</v>
      </c>
      <c r="J14" s="32">
        <f>('Renewable Data'!F12+'Renewable Data'!U12)/'Renewable Data'!AG12</f>
        <v>0</v>
      </c>
      <c r="K14" s="33">
        <f>('Renewable Data'!I12+'Renewable Data'!Y12)/'Renewable Data'!AG12</f>
        <v>0</v>
      </c>
      <c r="L14" s="34">
        <f t="shared" si="2"/>
        <v>0.99785414272493356</v>
      </c>
      <c r="M14" s="31">
        <f>('Renewable Data'!D12+'Renewable Data'!S12)/'Renewable Data'!AG12</f>
        <v>0</v>
      </c>
      <c r="N14" s="33">
        <f>'Renewable Data'!V12/'Renewable Data'!AG12</f>
        <v>2.1458572750663587E-3</v>
      </c>
      <c r="O14" s="35">
        <f t="shared" si="1"/>
        <v>0.99999999999999989</v>
      </c>
    </row>
    <row r="15" spans="1:15" x14ac:dyDescent="0.25">
      <c r="A15" s="10" t="s">
        <v>15</v>
      </c>
      <c r="B15" s="31">
        <f>('Renewable Data'!L13+'Renewable Data'!AB13)/'Renewable Data'!$AG13</f>
        <v>3.0159274098591755E-3</v>
      </c>
      <c r="C15" s="32">
        <f>('Renewable Data'!M13+'Renewable Data'!AC13)/'Renewable Data'!$AG13</f>
        <v>0.74598810194711651</v>
      </c>
      <c r="D15" s="32">
        <f>('Renewable Data'!K13+'Renewable Data'!AA13)/'Renewable Data'!AG13</f>
        <v>0.21225827512338993</v>
      </c>
      <c r="E15" s="32">
        <f>('Renewable Data'!G13+'Renewable Data'!W13)/'Renewable Data'!$AG13</f>
        <v>3.8737695519634387E-2</v>
      </c>
      <c r="F15" s="32">
        <f>('Renewable Data'!H13+'Renewable Data'!X13)/'Renewable Data'!$AG13</f>
        <v>0</v>
      </c>
      <c r="G15" s="32">
        <f>('Renewable Data'!AD13+'Renewable Data'!N13)/'Renewable Data'!$AG13</f>
        <v>0</v>
      </c>
      <c r="H15" s="32">
        <f>('Renewable Data'!J13+'Renewable Data'!Z13)/'Renewable Data'!$AG13</f>
        <v>0</v>
      </c>
      <c r="I15" s="32">
        <f>('Renewable Data'!E13+'Renewable Data'!T13)/'Renewable Data'!$AG13</f>
        <v>0</v>
      </c>
      <c r="J15" s="32">
        <f>('Renewable Data'!F13+'Renewable Data'!U13)/'Renewable Data'!AG13</f>
        <v>0</v>
      </c>
      <c r="K15" s="33">
        <f>('Renewable Data'!I13+'Renewable Data'!Y13)/'Renewable Data'!AG13</f>
        <v>0</v>
      </c>
      <c r="L15" s="34">
        <f t="shared" si="2"/>
        <v>0.99999999999999989</v>
      </c>
      <c r="M15" s="31">
        <f>('Renewable Data'!D13+'Renewable Data'!S13)/'Renewable Data'!AG13</f>
        <v>0</v>
      </c>
      <c r="N15" s="33">
        <f>'Renewable Data'!V13/'Renewable Data'!AG13</f>
        <v>0</v>
      </c>
      <c r="O15" s="35">
        <f t="shared" si="1"/>
        <v>0.99999999999999989</v>
      </c>
    </row>
    <row r="16" spans="1:15" x14ac:dyDescent="0.25">
      <c r="A16" s="10" t="s">
        <v>11</v>
      </c>
      <c r="B16" s="31">
        <f>('Renewable Data'!L14+'Renewable Data'!AB14)/'Renewable Data'!$AG14</f>
        <v>5.6807336781159956E-2</v>
      </c>
      <c r="C16" s="32">
        <f>('Renewable Data'!M14+'Renewable Data'!AC14)/'Renewable Data'!$AG14</f>
        <v>0.91887003390261857</v>
      </c>
      <c r="D16" s="32">
        <f>('Renewable Data'!K14+'Renewable Data'!AA14)/'Renewable Data'!AG14</f>
        <v>0</v>
      </c>
      <c r="E16" s="32">
        <f>('Renewable Data'!G14+'Renewable Data'!W14)/'Renewable Data'!$AG14</f>
        <v>0</v>
      </c>
      <c r="F16" s="32">
        <f>('Renewable Data'!H14+'Renewable Data'!X14)/'Renewable Data'!$AG14</f>
        <v>0</v>
      </c>
      <c r="G16" s="32">
        <f>('Renewable Data'!AD14+'Renewable Data'!N14)/'Renewable Data'!$AG14</f>
        <v>0</v>
      </c>
      <c r="H16" s="32">
        <f>('Renewable Data'!J14+'Renewable Data'!Z14)/'Renewable Data'!$AG14</f>
        <v>0</v>
      </c>
      <c r="I16" s="32">
        <f>('Renewable Data'!E14+'Renewable Data'!T14)/'Renewable Data'!$AG14</f>
        <v>0</v>
      </c>
      <c r="J16" s="32">
        <f>('Renewable Data'!F14+'Renewable Data'!U14)/'Renewable Data'!AG14</f>
        <v>0</v>
      </c>
      <c r="K16" s="33">
        <f>('Renewable Data'!I14+'Renewable Data'!Y14)/'Renewable Data'!AG14</f>
        <v>0</v>
      </c>
      <c r="L16" s="34">
        <f t="shared" si="2"/>
        <v>0.97567737068377847</v>
      </c>
      <c r="M16" s="31">
        <f>('Renewable Data'!D14+'Renewable Data'!S14)/'Renewable Data'!AG14</f>
        <v>2.432262931622145E-2</v>
      </c>
      <c r="N16" s="33">
        <f>'Renewable Data'!V14/'Renewable Data'!AG14</f>
        <v>0</v>
      </c>
      <c r="O16" s="35">
        <f t="shared" si="1"/>
        <v>0.99999999999999989</v>
      </c>
    </row>
    <row r="17" spans="1:15" x14ac:dyDescent="0.25">
      <c r="A17" s="10" t="s">
        <v>14</v>
      </c>
      <c r="B17" s="31">
        <f>('Renewable Data'!L15+'Renewable Data'!AB15)/'Renewable Data'!$AG15</f>
        <v>3.8571452589565729E-2</v>
      </c>
      <c r="C17" s="32">
        <f>('Renewable Data'!M15+'Renewable Data'!AC15)/'Renewable Data'!$AG15</f>
        <v>0.84510808543404059</v>
      </c>
      <c r="D17" s="32">
        <f>('Renewable Data'!K15+'Renewable Data'!AA15)/'Renewable Data'!AG15</f>
        <v>0</v>
      </c>
      <c r="E17" s="32">
        <f>('Renewable Data'!G15+'Renewable Data'!W15)/'Renewable Data'!$AG15</f>
        <v>0</v>
      </c>
      <c r="F17" s="32">
        <f>('Renewable Data'!H15+'Renewable Data'!X15)/'Renewable Data'!$AG15</f>
        <v>0</v>
      </c>
      <c r="G17" s="32">
        <f>('Renewable Data'!AD15+'Renewable Data'!N15)/'Renewable Data'!$AG15</f>
        <v>0</v>
      </c>
      <c r="H17" s="32">
        <f>('Renewable Data'!J15+'Renewable Data'!Z15)/'Renewable Data'!$AG15</f>
        <v>0</v>
      </c>
      <c r="I17" s="32">
        <f>('Renewable Data'!E15+'Renewable Data'!T15)/'Renewable Data'!$AG15</f>
        <v>0</v>
      </c>
      <c r="J17" s="32">
        <f>('Renewable Data'!F15+'Renewable Data'!U15)/'Renewable Data'!AG15</f>
        <v>3.9236466398784371E-2</v>
      </c>
      <c r="K17" s="33">
        <f>('Renewable Data'!I15+'Renewable Data'!Y15)/'Renewable Data'!AG15</f>
        <v>0</v>
      </c>
      <c r="L17" s="34">
        <f t="shared" si="2"/>
        <v>0.92291600442239075</v>
      </c>
      <c r="M17" s="31">
        <f>('Renewable Data'!D15+'Renewable Data'!S15)/'Renewable Data'!AG15</f>
        <v>7.7083995577609296E-2</v>
      </c>
      <c r="N17" s="33">
        <f>'Renewable Data'!V15/'Renewable Data'!AG15</f>
        <v>0</v>
      </c>
      <c r="O17" s="35">
        <f t="shared" si="1"/>
        <v>1</v>
      </c>
    </row>
    <row r="18" spans="1:15" x14ac:dyDescent="0.25">
      <c r="A18" s="10" t="s">
        <v>12</v>
      </c>
      <c r="B18" s="31">
        <f>('Renewable Data'!L16+'Renewable Data'!AB16)/'Renewable Data'!$AG16</f>
        <v>7.6975867857188122E-3</v>
      </c>
      <c r="C18" s="32">
        <f>('Renewable Data'!M16+'Renewable Data'!AC16)/'Renewable Data'!$AG16</f>
        <v>0.74784835156477758</v>
      </c>
      <c r="D18" s="32">
        <f>('Renewable Data'!K16+'Renewable Data'!AA16)/'Renewable Data'!AG16</f>
        <v>0</v>
      </c>
      <c r="E18" s="32">
        <f>('Renewable Data'!G16+'Renewable Data'!W16)/'Renewable Data'!$AG16</f>
        <v>0</v>
      </c>
      <c r="F18" s="32">
        <f>('Renewable Data'!H16+'Renewable Data'!X16)/'Renewable Data'!$AG16</f>
        <v>0.18107708270333597</v>
      </c>
      <c r="G18" s="32">
        <f>('Renewable Data'!AD16+'Renewable Data'!N16)/'Renewable Data'!$AG16</f>
        <v>0</v>
      </c>
      <c r="H18" s="32">
        <f>('Renewable Data'!J16+'Renewable Data'!Z16)/'Renewable Data'!$AG16</f>
        <v>3.1688489473083795E-2</v>
      </c>
      <c r="I18" s="32">
        <f>('Renewable Data'!E16+'Renewable Data'!T16)/'Renewable Data'!$AG16</f>
        <v>0</v>
      </c>
      <c r="J18" s="32">
        <f>('Renewable Data'!F16+'Renewable Data'!U16)/'Renewable Data'!AG16</f>
        <v>0</v>
      </c>
      <c r="K18" s="33">
        <f>('Renewable Data'!I16+'Renewable Data'!Y16)/'Renewable Data'!AG16</f>
        <v>0</v>
      </c>
      <c r="L18" s="34">
        <f t="shared" si="2"/>
        <v>0.96831151052691622</v>
      </c>
      <c r="M18" s="31">
        <f>('Renewable Data'!D16+'Renewable Data'!S16)/'Renewable Data'!AG16</f>
        <v>0</v>
      </c>
      <c r="N18" s="33">
        <f>'Renewable Data'!V16/'Renewable Data'!AG16</f>
        <v>3.1688489473083795E-2</v>
      </c>
      <c r="O18" s="35">
        <f t="shared" si="1"/>
        <v>1</v>
      </c>
    </row>
    <row r="19" spans="1:15" x14ac:dyDescent="0.25">
      <c r="A19" s="10" t="s">
        <v>13</v>
      </c>
      <c r="B19" s="31">
        <f>('Renewable Data'!L17+'Renewable Data'!AB17)/'Renewable Data'!$AG17</f>
        <v>0.13533209121021167</v>
      </c>
      <c r="C19" s="32">
        <f>('Renewable Data'!M17+'Renewable Data'!AC17)/'Renewable Data'!$AG17</f>
        <v>0.74413147317821937</v>
      </c>
      <c r="D19" s="32">
        <f>('Renewable Data'!K17+'Renewable Data'!AA17)/'Renewable Data'!AG17</f>
        <v>3.922786395217321E-2</v>
      </c>
      <c r="E19" s="32">
        <f>('Renewable Data'!G17+'Renewable Data'!W17)/'Renewable Data'!$AG17</f>
        <v>0</v>
      </c>
      <c r="F19" s="32">
        <f>('Renewable Data'!H17+'Renewable Data'!X17)/'Renewable Data'!$AG17</f>
        <v>0</v>
      </c>
      <c r="G19" s="32">
        <f>('Renewable Data'!AD17+'Renewable Data'!N17)/'Renewable Data'!$AG17</f>
        <v>0</v>
      </c>
      <c r="H19" s="32">
        <f>('Renewable Data'!J17+'Renewable Data'!Z17)/'Renewable Data'!$AG17</f>
        <v>0</v>
      </c>
      <c r="I19" s="32">
        <f>('Renewable Data'!E17+'Renewable Data'!T17)/'Renewable Data'!$AG17</f>
        <v>0</v>
      </c>
      <c r="J19" s="32">
        <f>('Renewable Data'!F17+'Renewable Data'!U17)/'Renewable Data'!AG17</f>
        <v>2.1040353853611245E-2</v>
      </c>
      <c r="K19" s="33">
        <f>('Renewable Data'!I17+'Renewable Data'!Y17)/'Renewable Data'!AG17</f>
        <v>0</v>
      </c>
      <c r="L19" s="34">
        <f t="shared" si="2"/>
        <v>0.93973178219421549</v>
      </c>
      <c r="M19" s="31">
        <f>('Renewable Data'!D17+'Renewable Data'!S17)/'Renewable Data'!AG17</f>
        <v>0</v>
      </c>
      <c r="N19" s="33">
        <f>'Renewable Data'!V17/'Renewable Data'!AG17</f>
        <v>6.0268217805784459E-2</v>
      </c>
      <c r="O19" s="35">
        <f t="shared" si="1"/>
        <v>1</v>
      </c>
    </row>
    <row r="20" spans="1:15" x14ac:dyDescent="0.25">
      <c r="A20" s="11" t="s">
        <v>48</v>
      </c>
      <c r="B20" s="36">
        <f>('Renewable Data'!L18+'Renewable Data'!AB18)/'Renewable Data'!$AG18</f>
        <v>0.18291271194084471</v>
      </c>
      <c r="C20" s="23">
        <f>('Renewable Data'!M18+'Renewable Data'!AC18)/'Renewable Data'!$AG18</f>
        <v>0.55654417716712079</v>
      </c>
      <c r="D20" s="23">
        <f>('Renewable Data'!K18+'Renewable Data'!AA18)/'Renewable Data'!AG18</f>
        <v>0.17290632922736995</v>
      </c>
      <c r="E20" s="23">
        <f>('Renewable Data'!G18+'Renewable Data'!W18)/'Renewable Data'!$AG18</f>
        <v>2.1601262524854378E-2</v>
      </c>
      <c r="F20" s="23">
        <f>('Renewable Data'!H18+'Renewable Data'!X18)/'Renewable Data'!$AG18</f>
        <v>0</v>
      </c>
      <c r="G20" s="23">
        <f>('Renewable Data'!AD18+'Renewable Data'!N18)/'Renewable Data'!$AG18</f>
        <v>0</v>
      </c>
      <c r="H20" s="23">
        <f>('Renewable Data'!J18+'Renewable Data'!Z18)/'Renewable Data'!$AG18</f>
        <v>0</v>
      </c>
      <c r="I20" s="23">
        <f>('Renewable Data'!E18+'Renewable Data'!T18)/'Renewable Data'!$AG18</f>
        <v>0</v>
      </c>
      <c r="J20" s="23">
        <f>('Renewable Data'!F18+'Renewable Data'!U18)/'Renewable Data'!AG18</f>
        <v>4.6484365798996806E-2</v>
      </c>
      <c r="K20" s="37">
        <f>('Renewable Data'!I18+'Renewable Data'!Y18)/'Renewable Data'!AG18</f>
        <v>0</v>
      </c>
      <c r="L20" s="38">
        <f t="shared" si="2"/>
        <v>0.98044884665918663</v>
      </c>
      <c r="M20" s="36">
        <f>('Renewable Data'!D18+'Renewable Data'!S18)/'Renewable Data'!AG18</f>
        <v>1.905708191072359E-2</v>
      </c>
      <c r="N20" s="37">
        <f>'Renewable Data'!V18/'Renewable Data'!AG18</f>
        <v>4.940714300897544E-4</v>
      </c>
      <c r="O20" s="39">
        <f>SUM(L20:N20)</f>
        <v>1</v>
      </c>
    </row>
    <row r="21" spans="1:15" x14ac:dyDescent="0.25">
      <c r="A21" s="40" t="s">
        <v>49</v>
      </c>
      <c r="B21" s="36">
        <f>('Renewable Data'!L19+'Renewable Data'!AB19)/'Renewable Data'!AG19</f>
        <v>0.17741238203497581</v>
      </c>
      <c r="C21" s="23">
        <f>('Renewable Data'!M19+'Renewable Data'!AC19)/'Renewable Data'!$AG19</f>
        <v>0.61799783111884388</v>
      </c>
      <c r="D21" s="23">
        <f>('Renewable Data'!K19+'Renewable Data'!AA19)/'Renewable Data'!AG19</f>
        <v>5.6423609145157691E-2</v>
      </c>
      <c r="E21" s="23">
        <f>('Renewable Data'!G19+'Renewable Data'!W19)/'Renewable Data'!$AG19</f>
        <v>1.0777864436105891E-2</v>
      </c>
      <c r="F21" s="23">
        <f>('Renewable Data'!H19+'Renewable Data'!X19)/'Renewable Data'!$AG19</f>
        <v>1.3607974590826272E-2</v>
      </c>
      <c r="G21" s="23">
        <f>('Renewable Data'!AD19+'Renewable Data'!N19)/'Renewable Data'!$AG19</f>
        <v>0</v>
      </c>
      <c r="H21" s="6">
        <f>('Renewable Data'!J19+'Renewable Data'!Z19)/'Renewable Data'!$AG19</f>
        <v>1.8873152849480481E-3</v>
      </c>
      <c r="I21" s="23">
        <f>('Renewable Data'!E19+'Renewable Data'!T19)/'Renewable Data'!$AG19</f>
        <v>0</v>
      </c>
      <c r="J21" s="23">
        <f>('Renewable Data'!F19+'Renewable Data'!U19)/'Renewable Data'!AG19</f>
        <v>2.2775473779226778E-2</v>
      </c>
      <c r="K21" s="37">
        <f>('Renewable Data'!I19+'Renewable Data'!Y19)/'Renewable Data'!AG19</f>
        <v>5.4060582561815021E-2</v>
      </c>
      <c r="L21" s="36">
        <f>SUM(B21:K21)</f>
        <v>0.9549430329518992</v>
      </c>
      <c r="M21" s="36">
        <f>('Renewable Data'!D19+'Renewable Data'!S19)/'Renewable Data'!AG19</f>
        <v>3.4312319361009834E-2</v>
      </c>
      <c r="N21" s="88">
        <f>'Renewable Data'!V19/'Renewable Data'!AG19</f>
        <v>1.0744647687090806E-2</v>
      </c>
      <c r="O21" s="39">
        <f>SUM(L21:N21)</f>
        <v>0.99999999999999989</v>
      </c>
    </row>
    <row r="22" spans="1:15" x14ac:dyDescent="0.25">
      <c r="A22" s="8"/>
      <c r="O22" s="7"/>
    </row>
    <row r="23" spans="1:15" x14ac:dyDescent="0.25">
      <c r="A23" s="8" t="s">
        <v>69</v>
      </c>
    </row>
    <row r="24" spans="1:15" ht="14.5" customHeight="1" x14ac:dyDescent="0.25">
      <c r="A24" s="41" t="s">
        <v>257</v>
      </c>
      <c r="N24" s="89"/>
    </row>
    <row r="25" spans="1:15" x14ac:dyDescent="0.25">
      <c r="A25" s="8"/>
    </row>
    <row r="26" spans="1:15" x14ac:dyDescent="0.25">
      <c r="A26" t="s">
        <v>191</v>
      </c>
    </row>
    <row r="27" spans="1:15" x14ac:dyDescent="0.25">
      <c r="A27" s="15" t="s">
        <v>59</v>
      </c>
    </row>
    <row r="43" spans="1:1" x14ac:dyDescent="0.25">
      <c r="A43" s="1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67" ht="30.8" customHeight="1" x14ac:dyDescent="0.25"/>
  </sheetData>
  <mergeCells count="1">
    <mergeCell ref="A1:O1"/>
  </mergeCells>
  <conditionalFormatting sqref="B21:J21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{05C1A8CE-4956-4C3D-B45A-1CC410D6BC29}</x14:id>
        </ext>
      </extLst>
    </cfRule>
  </conditionalFormatting>
  <conditionalFormatting sqref="B21:J2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{F26E4BAA-A866-4D02-A0B6-ECBCE92A20D4}</x14:id>
        </ext>
      </extLst>
    </cfRule>
  </conditionalFormatting>
  <conditionalFormatting sqref="B4:J21 B4:K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{F04EC710-F031-4A23-A7CE-44B898BC0471}</x14:id>
        </ext>
      </extLst>
    </cfRule>
  </conditionalFormatting>
  <conditionalFormatting sqref="M21:N21 K2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{E346E303-FE9A-4321-9926-4C4BEA9FD942}</x14:id>
        </ext>
      </extLst>
    </cfRule>
  </conditionalFormatting>
  <conditionalFormatting sqref="B4:K21 M4:N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{88621AAC-7B24-467F-B7E1-48FF6607C913}</x14:id>
        </ext>
      </extLst>
    </cfRule>
  </conditionalFormatting>
  <conditionalFormatting sqref="B4:K4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{102E8525-CD97-44BB-B034-A1260EEB49EB}</x14:id>
        </ext>
      </extLst>
    </cfRule>
  </conditionalFormatting>
  <conditionalFormatting sqref="B4:J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{21A867DF-0731-488C-B010-12C000210E0C}</x14:id>
        </ext>
      </extLst>
    </cfRule>
  </conditionalFormatting>
  <conditionalFormatting sqref="M4:N4 B4:K4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{10253025-5FFC-4692-ADD6-2DF5AF97D97B}</x14:id>
        </ext>
      </extLst>
    </cfRule>
  </conditionalFormatting>
  <conditionalFormatting sqref="B4:K20 M4:N20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{DA320846-4AF8-49B2-8288-8413CC6CF233}</x14:id>
        </ext>
      </extLst>
    </cfRule>
  </conditionalFormatting>
  <hyperlinks>
    <hyperlink ref="A27" r:id="rId1"/>
  </hyperlinks>
  <pageMargins left="0.7" right="0.7" top="0.75" bottom="0.75" header="0.3" footer="0.3"/>
  <pageSetup scale="66" orientation="landscape" cellComments="atEnd" r:id="rId2"/>
  <headerFooter>
    <oddFooter>&amp;LPage &amp;P&amp;CEnergy-EIA-2021-Report-Summary-and-Detail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C1A8CE-4956-4C3D-B45A-1CC410D6BC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B21:J21</xm:sqref>
        </x14:conditionalFormatting>
        <x14:conditionalFormatting xmlns:xm="http://schemas.microsoft.com/office/excel/2006/main">
          <x14:cfRule type="dataBar" id="{F26E4BAA-A866-4D02-A0B6-ECBCE92A20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B21:J21</xm:sqref>
        </x14:conditionalFormatting>
        <x14:conditionalFormatting xmlns:xm="http://schemas.microsoft.com/office/excel/2006/main">
          <x14:cfRule type="dataBar" id="{F04EC710-F031-4A23-A7CE-44B898BC04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B4:J21 B4:K4</xm:sqref>
        </x14:conditionalFormatting>
        <x14:conditionalFormatting xmlns:xm="http://schemas.microsoft.com/office/excel/2006/main">
          <x14:cfRule type="dataBar" id="{E346E303-FE9A-4321-9926-4C4BEA9FD9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M21:N21 K21</xm:sqref>
        </x14:conditionalFormatting>
        <x14:conditionalFormatting xmlns:xm="http://schemas.microsoft.com/office/excel/2006/main">
          <x14:cfRule type="dataBar" id="{88621AAC-7B24-467F-B7E1-48FF6607C9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B4:K21 M4:N21</xm:sqref>
        </x14:conditionalFormatting>
        <x14:conditionalFormatting xmlns:xm="http://schemas.microsoft.com/office/excel/2006/main">
          <x14:cfRule type="dataBar" id="{102E8525-CD97-44BB-B034-A1260EEB49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B4:K4</xm:sqref>
        </x14:conditionalFormatting>
        <x14:conditionalFormatting xmlns:xm="http://schemas.microsoft.com/office/excel/2006/main">
          <x14:cfRule type="dataBar" id="{21A867DF-0731-488C-B010-12C000210E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B4:J20</xm:sqref>
        </x14:conditionalFormatting>
        <x14:conditionalFormatting xmlns:xm="http://schemas.microsoft.com/office/excel/2006/main">
          <x14:cfRule type="dataBar" id="{10253025-5FFC-4692-ADD6-2DF5AF97D9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M4:N4 B4:K4</xm:sqref>
        </x14:conditionalFormatting>
        <x14:conditionalFormatting xmlns:xm="http://schemas.microsoft.com/office/excel/2006/main">
          <x14:cfRule type="dataBar" id="{DA320846-4AF8-49B2-8288-8413CC6CF2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B4:K20 M4:N20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"/>
  <sheetViews>
    <sheetView workbookViewId="0">
      <selection activeCell="AY24" sqref="AY24"/>
    </sheetView>
  </sheetViews>
  <sheetFormatPr defaultRowHeight="14.85" x14ac:dyDescent="0.25"/>
  <cols>
    <col min="1" max="1" width="36.140625" bestFit="1" customWidth="1"/>
    <col min="3" max="3" width="10.5703125" customWidth="1"/>
    <col min="12" max="12" width="10.5703125" customWidth="1"/>
    <col min="20" max="20" width="9.5703125" bestFit="1" customWidth="1"/>
    <col min="30" max="30" width="15.28515625" bestFit="1" customWidth="1"/>
  </cols>
  <sheetData>
    <row r="1" spans="1:82" ht="161.1" x14ac:dyDescent="0.25">
      <c r="A1" s="18" t="s">
        <v>82</v>
      </c>
      <c r="B1" s="18" t="s">
        <v>150</v>
      </c>
      <c r="C1" s="18" t="s">
        <v>151</v>
      </c>
      <c r="D1" s="18" t="s">
        <v>152</v>
      </c>
      <c r="E1" s="18" t="s">
        <v>153</v>
      </c>
      <c r="F1" s="18" t="s">
        <v>154</v>
      </c>
      <c r="G1" s="18" t="s">
        <v>155</v>
      </c>
      <c r="H1" s="18" t="s">
        <v>156</v>
      </c>
      <c r="I1" s="18" t="s">
        <v>157</v>
      </c>
      <c r="J1" s="18" t="s">
        <v>158</v>
      </c>
      <c r="K1" s="18" t="s">
        <v>159</v>
      </c>
      <c r="L1" s="18" t="s">
        <v>160</v>
      </c>
      <c r="M1" s="18" t="s">
        <v>161</v>
      </c>
      <c r="N1" s="18" t="s">
        <v>162</v>
      </c>
      <c r="O1" s="18" t="s">
        <v>163</v>
      </c>
      <c r="P1" s="18" t="s">
        <v>164</v>
      </c>
      <c r="Q1" s="18" t="s">
        <v>165</v>
      </c>
      <c r="R1" s="18" t="s">
        <v>166</v>
      </c>
      <c r="S1" s="18" t="s">
        <v>167</v>
      </c>
      <c r="T1" s="18" t="s">
        <v>168</v>
      </c>
      <c r="U1" s="18" t="s">
        <v>169</v>
      </c>
      <c r="V1" s="18" t="s">
        <v>170</v>
      </c>
      <c r="W1" s="18" t="s">
        <v>171</v>
      </c>
      <c r="X1" s="18" t="s">
        <v>150</v>
      </c>
      <c r="Y1" s="18" t="s">
        <v>151</v>
      </c>
      <c r="Z1" s="18" t="s">
        <v>152</v>
      </c>
      <c r="AA1" s="18" t="s">
        <v>172</v>
      </c>
      <c r="AB1" s="18" t="s">
        <v>173</v>
      </c>
      <c r="AC1" s="18" t="s">
        <v>174</v>
      </c>
      <c r="AD1" s="18" t="s">
        <v>175</v>
      </c>
      <c r="AE1" s="18" t="s">
        <v>176</v>
      </c>
      <c r="AF1" s="18" t="s">
        <v>177</v>
      </c>
      <c r="AG1" s="18" t="s">
        <v>178</v>
      </c>
      <c r="AH1" s="18" t="s">
        <v>179</v>
      </c>
      <c r="AI1" s="18" t="s">
        <v>180</v>
      </c>
      <c r="AJ1" s="18" t="s">
        <v>181</v>
      </c>
      <c r="AK1" s="18" t="s">
        <v>182</v>
      </c>
      <c r="AL1" s="18" t="s">
        <v>183</v>
      </c>
      <c r="AM1" s="18" t="s">
        <v>184</v>
      </c>
      <c r="AN1" s="18" t="s">
        <v>185</v>
      </c>
      <c r="AO1" s="18" t="s">
        <v>186</v>
      </c>
      <c r="AP1" s="18" t="s">
        <v>187</v>
      </c>
      <c r="AQ1" s="18" t="s">
        <v>188</v>
      </c>
      <c r="AR1" s="18" t="s">
        <v>189</v>
      </c>
      <c r="AS1" s="18" t="s">
        <v>190</v>
      </c>
      <c r="AT1" s="18" t="s">
        <v>83</v>
      </c>
      <c r="AU1" s="18" t="s">
        <v>84</v>
      </c>
      <c r="AV1" s="18" t="s">
        <v>85</v>
      </c>
      <c r="AW1" s="43" t="s">
        <v>97</v>
      </c>
      <c r="AX1" s="18" t="s">
        <v>86</v>
      </c>
      <c r="AY1" s="18" t="s">
        <v>98</v>
      </c>
      <c r="AZ1" s="44"/>
      <c r="BA1" s="44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</row>
    <row r="2" spans="1:82" s="48" customFormat="1" x14ac:dyDescent="0.25">
      <c r="A2" s="48" t="s">
        <v>226</v>
      </c>
      <c r="B2" s="48">
        <v>0</v>
      </c>
      <c r="C2" s="48">
        <v>0</v>
      </c>
      <c r="D2" s="48">
        <v>5040889</v>
      </c>
      <c r="E2" s="48">
        <v>20584</v>
      </c>
      <c r="F2" s="48">
        <v>0</v>
      </c>
      <c r="G2" s="48">
        <v>0</v>
      </c>
      <c r="H2" s="48">
        <v>10871059</v>
      </c>
      <c r="I2" s="48">
        <v>0</v>
      </c>
      <c r="J2" s="48">
        <v>0</v>
      </c>
      <c r="K2" s="48">
        <v>32593</v>
      </c>
      <c r="L2" s="48">
        <v>1528771</v>
      </c>
      <c r="M2" s="48">
        <v>8407</v>
      </c>
      <c r="N2" s="48">
        <v>0</v>
      </c>
      <c r="O2" s="48">
        <v>0</v>
      </c>
      <c r="P2" s="48">
        <v>0</v>
      </c>
      <c r="Q2" s="48">
        <v>0</v>
      </c>
      <c r="R2" s="48">
        <v>0</v>
      </c>
      <c r="S2" s="48">
        <v>0</v>
      </c>
      <c r="T2" s="48">
        <v>0</v>
      </c>
      <c r="U2" s="48">
        <v>0</v>
      </c>
      <c r="V2" s="48">
        <v>4301399</v>
      </c>
      <c r="W2" s="48">
        <v>3602</v>
      </c>
      <c r="X2" s="48">
        <v>0</v>
      </c>
      <c r="Y2" s="48">
        <v>0</v>
      </c>
      <c r="Z2" s="48">
        <v>0</v>
      </c>
      <c r="AA2" s="48">
        <v>0</v>
      </c>
      <c r="AB2" s="48">
        <v>0</v>
      </c>
      <c r="AC2" s="48">
        <v>0</v>
      </c>
      <c r="AD2" s="48">
        <v>0</v>
      </c>
      <c r="AE2" s="48">
        <v>0</v>
      </c>
      <c r="AF2" s="48">
        <v>0</v>
      </c>
      <c r="AG2" s="48">
        <v>0</v>
      </c>
      <c r="AH2" s="48">
        <v>0</v>
      </c>
      <c r="AI2" s="48">
        <v>0</v>
      </c>
      <c r="AJ2" s="48">
        <v>0</v>
      </c>
      <c r="AK2" s="48">
        <v>0</v>
      </c>
      <c r="AL2" s="48">
        <v>0</v>
      </c>
      <c r="AM2" s="48">
        <v>0</v>
      </c>
      <c r="AN2" s="48">
        <v>0</v>
      </c>
      <c r="AO2" s="48">
        <v>0</v>
      </c>
      <c r="AP2" s="48">
        <v>0</v>
      </c>
      <c r="AQ2" s="48">
        <v>0</v>
      </c>
      <c r="AR2" s="48">
        <v>0</v>
      </c>
      <c r="AS2" s="48">
        <v>0</v>
      </c>
      <c r="AT2" s="48" t="s">
        <v>227</v>
      </c>
      <c r="AU2" s="48" t="s">
        <v>228</v>
      </c>
      <c r="AV2" s="48" t="s">
        <v>229</v>
      </c>
      <c r="AW2" s="48">
        <v>354887</v>
      </c>
      <c r="AX2" s="48">
        <v>44348</v>
      </c>
      <c r="AY2" s="48">
        <v>72844</v>
      </c>
      <c r="AZ2" s="49"/>
      <c r="BA2" s="49"/>
    </row>
    <row r="3" spans="1:82" s="48" customFormat="1" x14ac:dyDescent="0.25">
      <c r="A3" s="48" t="s">
        <v>235</v>
      </c>
      <c r="B3" s="48">
        <v>39643.360000000001</v>
      </c>
      <c r="C3" s="48">
        <v>52.576999999999998</v>
      </c>
      <c r="D3" s="48">
        <v>385728.07</v>
      </c>
      <c r="E3" s="48">
        <v>1638.92</v>
      </c>
      <c r="F3" s="48">
        <v>0</v>
      </c>
      <c r="G3" s="48">
        <v>0</v>
      </c>
      <c r="H3" s="48">
        <v>1543503.4000000001</v>
      </c>
      <c r="I3" s="48">
        <v>226283.93</v>
      </c>
      <c r="J3" s="48">
        <v>1196.954</v>
      </c>
      <c r="K3" s="48">
        <v>9524.6610000000001</v>
      </c>
      <c r="L3" s="48">
        <v>0</v>
      </c>
      <c r="M3" s="48">
        <v>5582.1819999999998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891848.04</v>
      </c>
      <c r="W3" s="48">
        <v>1054.028</v>
      </c>
      <c r="X3" s="48">
        <v>0</v>
      </c>
      <c r="Y3" s="48">
        <v>0</v>
      </c>
      <c r="Z3" s="48">
        <v>0</v>
      </c>
      <c r="AA3" s="48">
        <v>0</v>
      </c>
      <c r="AB3" s="48">
        <v>0</v>
      </c>
      <c r="AC3" s="48">
        <v>0</v>
      </c>
      <c r="AD3" s="48">
        <v>0</v>
      </c>
      <c r="AE3" s="48">
        <v>0</v>
      </c>
      <c r="AF3" s="48">
        <v>0</v>
      </c>
      <c r="AG3" s="48">
        <v>0</v>
      </c>
      <c r="AH3" s="48">
        <v>0</v>
      </c>
      <c r="AI3" s="48">
        <v>0</v>
      </c>
      <c r="AJ3" s="48">
        <v>0</v>
      </c>
      <c r="AK3" s="48">
        <v>0</v>
      </c>
      <c r="AL3" s="48">
        <v>0</v>
      </c>
      <c r="AM3" s="48">
        <v>0</v>
      </c>
      <c r="AN3" s="48">
        <v>0</v>
      </c>
      <c r="AO3" s="48">
        <v>0</v>
      </c>
      <c r="AP3" s="48">
        <v>0</v>
      </c>
      <c r="AQ3" s="48">
        <v>0</v>
      </c>
      <c r="AR3" s="48">
        <v>0</v>
      </c>
      <c r="AS3" s="48">
        <v>0</v>
      </c>
      <c r="AT3" s="48" t="s">
        <v>99</v>
      </c>
      <c r="AU3" s="48" t="s">
        <v>100</v>
      </c>
      <c r="AV3" s="48" t="s">
        <v>101</v>
      </c>
      <c r="AW3" s="48">
        <v>101791</v>
      </c>
      <c r="AX3" s="48">
        <v>44348</v>
      </c>
      <c r="AY3" s="48">
        <v>14980</v>
      </c>
    </row>
    <row r="4" spans="1:82" s="48" customFormat="1" x14ac:dyDescent="0.25">
      <c r="A4" s="48" t="s">
        <v>236</v>
      </c>
      <c r="B4" s="48">
        <v>0</v>
      </c>
      <c r="C4" s="48">
        <v>0</v>
      </c>
      <c r="D4" s="48">
        <v>991256</v>
      </c>
      <c r="E4" s="48">
        <v>4474.1379999999999</v>
      </c>
      <c r="F4" s="48">
        <v>0</v>
      </c>
      <c r="G4" s="48">
        <v>0</v>
      </c>
      <c r="H4" s="48">
        <v>3990134.21</v>
      </c>
      <c r="I4" s="48">
        <v>1205156</v>
      </c>
      <c r="J4" s="48">
        <v>8433.2999999999993</v>
      </c>
      <c r="K4" s="48">
        <v>19824.494999999999</v>
      </c>
      <c r="L4" s="48">
        <v>273293</v>
      </c>
      <c r="M4" s="48">
        <v>4467.6000000000004</v>
      </c>
      <c r="N4" s="48">
        <v>0</v>
      </c>
      <c r="O4" s="48">
        <v>0</v>
      </c>
      <c r="P4" s="48">
        <v>0</v>
      </c>
      <c r="Q4" s="48">
        <v>0</v>
      </c>
      <c r="R4" s="48">
        <v>0</v>
      </c>
      <c r="S4" s="48">
        <v>0</v>
      </c>
      <c r="T4" s="48">
        <v>511896.33</v>
      </c>
      <c r="U4" s="48">
        <v>247668.88</v>
      </c>
      <c r="V4" s="48">
        <v>760864</v>
      </c>
      <c r="W4" s="48">
        <v>2449.4569999999999</v>
      </c>
      <c r="X4" s="48">
        <v>0</v>
      </c>
      <c r="Y4" s="48">
        <v>0</v>
      </c>
      <c r="Z4" s="48">
        <v>0</v>
      </c>
      <c r="AA4" s="48">
        <v>0</v>
      </c>
      <c r="AB4" s="48">
        <v>0</v>
      </c>
      <c r="AC4" s="48">
        <v>0</v>
      </c>
      <c r="AD4" s="48">
        <v>0</v>
      </c>
      <c r="AE4" s="48">
        <v>0</v>
      </c>
      <c r="AF4" s="48">
        <v>0</v>
      </c>
      <c r="AG4" s="48">
        <v>0</v>
      </c>
      <c r="AH4" s="48">
        <v>0</v>
      </c>
      <c r="AI4" s="48">
        <v>0</v>
      </c>
      <c r="AJ4" s="48">
        <v>0</v>
      </c>
      <c r="AK4" s="48">
        <v>0</v>
      </c>
      <c r="AL4" s="48">
        <v>0</v>
      </c>
      <c r="AM4" s="48">
        <v>0</v>
      </c>
      <c r="AN4" s="48">
        <v>0</v>
      </c>
      <c r="AO4" s="48">
        <v>0</v>
      </c>
      <c r="AP4" s="48">
        <v>0</v>
      </c>
      <c r="AQ4" s="48">
        <v>0</v>
      </c>
      <c r="AR4" s="48">
        <v>0</v>
      </c>
      <c r="AS4" s="48">
        <v>0</v>
      </c>
      <c r="AT4" s="48" t="s">
        <v>87</v>
      </c>
      <c r="AU4" s="48" t="s">
        <v>88</v>
      </c>
      <c r="AV4" s="48" t="s">
        <v>89</v>
      </c>
      <c r="AW4" s="48">
        <v>133152</v>
      </c>
      <c r="AX4" s="48">
        <v>44348</v>
      </c>
      <c r="AY4" s="48">
        <v>24703.200000000001</v>
      </c>
    </row>
    <row r="5" spans="1:82" s="48" customFormat="1" x14ac:dyDescent="0.25">
      <c r="A5" s="48" t="s">
        <v>200</v>
      </c>
      <c r="B5" s="48">
        <v>929</v>
      </c>
      <c r="C5" s="48">
        <v>0</v>
      </c>
      <c r="D5" s="48">
        <v>151107</v>
      </c>
      <c r="E5" s="48">
        <v>2778.3236039999974</v>
      </c>
      <c r="F5" s="48">
        <v>511</v>
      </c>
      <c r="G5" s="48">
        <v>22.029199999999999</v>
      </c>
      <c r="H5" s="48">
        <v>726924</v>
      </c>
      <c r="I5" s="48">
        <v>27715</v>
      </c>
      <c r="J5" s="48">
        <v>314.10374000000002</v>
      </c>
      <c r="K5" s="48">
        <v>7913.9411739999923</v>
      </c>
      <c r="L5" s="48">
        <v>0</v>
      </c>
      <c r="M5" s="48">
        <v>2127.114</v>
      </c>
      <c r="N5" s="48">
        <v>0</v>
      </c>
      <c r="O5" s="48">
        <v>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546662</v>
      </c>
      <c r="W5" s="48">
        <v>2672.3706299999944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0</v>
      </c>
      <c r="AG5" s="48">
        <v>0</v>
      </c>
      <c r="AH5" s="48">
        <v>0</v>
      </c>
      <c r="AI5" s="48">
        <v>0</v>
      </c>
      <c r="AJ5" s="48">
        <v>0</v>
      </c>
      <c r="AK5" s="48">
        <v>0</v>
      </c>
      <c r="AL5" s="48">
        <v>0</v>
      </c>
      <c r="AM5" s="48">
        <v>0</v>
      </c>
      <c r="AN5" s="48">
        <v>0</v>
      </c>
      <c r="AO5" s="48">
        <v>0</v>
      </c>
      <c r="AP5" s="48">
        <v>0</v>
      </c>
      <c r="AQ5" s="48">
        <v>0</v>
      </c>
      <c r="AR5" s="48">
        <v>0</v>
      </c>
      <c r="AS5" s="48">
        <v>0</v>
      </c>
      <c r="AT5" s="48" t="s">
        <v>201</v>
      </c>
      <c r="AU5" s="48" t="s">
        <v>132</v>
      </c>
      <c r="AV5" s="48" t="s">
        <v>202</v>
      </c>
      <c r="AW5" s="48">
        <v>46165</v>
      </c>
      <c r="AX5" s="48">
        <v>44342</v>
      </c>
      <c r="AY5" s="48">
        <v>6833</v>
      </c>
    </row>
    <row r="6" spans="1:82" s="48" customFormat="1" x14ac:dyDescent="0.25">
      <c r="A6" s="48" t="s">
        <v>39</v>
      </c>
      <c r="B6" s="48">
        <v>0</v>
      </c>
      <c r="C6" s="48">
        <v>0</v>
      </c>
      <c r="D6" s="48">
        <v>2927891.49</v>
      </c>
      <c r="E6" s="48">
        <v>19426</v>
      </c>
      <c r="F6" s="48">
        <v>0</v>
      </c>
      <c r="G6" s="48">
        <v>0</v>
      </c>
      <c r="H6" s="48">
        <v>7890119.2299999995</v>
      </c>
      <c r="I6" s="48">
        <v>2157250.0099999998</v>
      </c>
      <c r="J6" s="48">
        <v>11169</v>
      </c>
      <c r="K6" s="48">
        <v>58832</v>
      </c>
      <c r="L6" s="48">
        <v>350064.2</v>
      </c>
      <c r="M6" s="48">
        <v>14279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2454913.5299999998</v>
      </c>
      <c r="W6" s="48">
        <v>13958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0</v>
      </c>
      <c r="AG6" s="48">
        <v>0</v>
      </c>
      <c r="AH6" s="48">
        <v>0</v>
      </c>
      <c r="AI6" s="48">
        <v>0</v>
      </c>
      <c r="AJ6" s="48">
        <v>0</v>
      </c>
      <c r="AK6" s="48">
        <v>0</v>
      </c>
      <c r="AL6" s="48">
        <v>0</v>
      </c>
      <c r="AM6" s="48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 t="s">
        <v>203</v>
      </c>
      <c r="AU6" s="48" t="s">
        <v>204</v>
      </c>
      <c r="AV6" s="48" t="s">
        <v>205</v>
      </c>
      <c r="AW6" s="48">
        <v>366431</v>
      </c>
      <c r="AX6" s="48" t="s">
        <v>206</v>
      </c>
      <c r="AY6" s="48">
        <v>78577</v>
      </c>
    </row>
    <row r="7" spans="1:82" s="48" customFormat="1" x14ac:dyDescent="0.25">
      <c r="A7" s="48" t="s">
        <v>40</v>
      </c>
      <c r="B7" s="48">
        <v>0</v>
      </c>
      <c r="C7" s="48">
        <v>0</v>
      </c>
      <c r="D7" s="48">
        <v>390235.07299999992</v>
      </c>
      <c r="E7" s="48">
        <v>1447.8386900000005</v>
      </c>
      <c r="F7" s="48">
        <v>0</v>
      </c>
      <c r="G7" s="48">
        <v>0</v>
      </c>
      <c r="H7" s="48">
        <v>2071771.0699999998</v>
      </c>
      <c r="I7" s="48">
        <v>647026.59299999999</v>
      </c>
      <c r="J7" s="48">
        <v>4085.6415399999996</v>
      </c>
      <c r="K7" s="48">
        <v>20588.139089999997</v>
      </c>
      <c r="L7" s="48">
        <v>0</v>
      </c>
      <c r="M7" s="48">
        <v>12835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1034509.4039999999</v>
      </c>
      <c r="W7" s="48">
        <v>2219.6588599999982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 t="s">
        <v>207</v>
      </c>
      <c r="AU7" s="48" t="s">
        <v>103</v>
      </c>
      <c r="AV7" s="48" t="s">
        <v>104</v>
      </c>
      <c r="AW7" s="48">
        <v>305198</v>
      </c>
      <c r="AX7" s="48">
        <v>44348</v>
      </c>
      <c r="AY7" s="48">
        <v>46778</v>
      </c>
    </row>
    <row r="8" spans="1:82" s="48" customFormat="1" x14ac:dyDescent="0.25">
      <c r="A8" s="48" t="s">
        <v>240</v>
      </c>
      <c r="B8" s="48">
        <v>13508</v>
      </c>
      <c r="C8" s="48">
        <v>67.528000000000006</v>
      </c>
      <c r="D8" s="48">
        <v>465190.1</v>
      </c>
      <c r="E8" s="48">
        <v>4874.0600000000004</v>
      </c>
      <c r="F8" s="48">
        <v>0</v>
      </c>
      <c r="G8" s="48">
        <v>0</v>
      </c>
      <c r="H8" s="48">
        <v>861779.11</v>
      </c>
      <c r="I8" s="48">
        <v>0</v>
      </c>
      <c r="J8" s="48">
        <v>0</v>
      </c>
      <c r="K8" s="48">
        <v>5084.0680000000002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383081.01</v>
      </c>
      <c r="W8" s="48">
        <v>142.47999999999999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48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48" t="s">
        <v>237</v>
      </c>
      <c r="AU8" s="48" t="s">
        <v>238</v>
      </c>
      <c r="AV8" s="48" t="s">
        <v>239</v>
      </c>
      <c r="AW8" s="48">
        <v>100652.4</v>
      </c>
      <c r="AX8" s="48">
        <v>44348</v>
      </c>
      <c r="AY8" s="48">
        <v>14629.2</v>
      </c>
    </row>
    <row r="9" spans="1:82" s="48" customFormat="1" x14ac:dyDescent="0.25">
      <c r="A9" s="48" t="s">
        <v>233</v>
      </c>
      <c r="B9" s="48">
        <v>136900.95000000001</v>
      </c>
      <c r="C9" s="48">
        <v>32.89</v>
      </c>
      <c r="D9" s="48">
        <v>149865</v>
      </c>
      <c r="E9" s="48">
        <v>2171.65</v>
      </c>
      <c r="F9" s="48">
        <v>0</v>
      </c>
      <c r="G9" s="48">
        <v>0</v>
      </c>
      <c r="H9" s="48">
        <v>872186.95</v>
      </c>
      <c r="I9" s="48">
        <v>473680</v>
      </c>
      <c r="J9" s="48">
        <v>23097.07</v>
      </c>
      <c r="K9" s="48">
        <v>32210.5</v>
      </c>
      <c r="L9" s="48">
        <v>0</v>
      </c>
      <c r="M9" s="48">
        <v>6605.04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111741</v>
      </c>
      <c r="W9" s="48">
        <v>303.85000000000002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 t="s">
        <v>208</v>
      </c>
      <c r="AU9" s="48" t="s">
        <v>209</v>
      </c>
      <c r="AV9" s="48" t="s">
        <v>210</v>
      </c>
      <c r="AW9" s="48">
        <v>218562</v>
      </c>
      <c r="AX9" s="48">
        <v>44293</v>
      </c>
      <c r="AY9" s="48">
        <v>35828</v>
      </c>
    </row>
    <row r="10" spans="1:82" s="48" customFormat="1" x14ac:dyDescent="0.25">
      <c r="A10" s="48" t="s">
        <v>234</v>
      </c>
      <c r="B10" s="48">
        <v>3133</v>
      </c>
      <c r="C10" s="48">
        <v>22.5273</v>
      </c>
      <c r="D10" s="48">
        <v>300908.90000000002</v>
      </c>
      <c r="E10" s="48">
        <v>3309.2321099999999</v>
      </c>
      <c r="F10" s="48">
        <v>0</v>
      </c>
      <c r="G10" s="48">
        <v>0</v>
      </c>
      <c r="H10" s="48">
        <v>852634.62999999989</v>
      </c>
      <c r="I10" s="48">
        <v>56495.44</v>
      </c>
      <c r="J10" s="48">
        <v>2240.14723</v>
      </c>
      <c r="K10" s="48">
        <v>9633.9097524999997</v>
      </c>
      <c r="L10" s="48">
        <v>0</v>
      </c>
      <c r="M10" s="48">
        <v>3126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492097.29</v>
      </c>
      <c r="W10" s="48">
        <v>936.00311250000004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 t="s">
        <v>105</v>
      </c>
      <c r="AU10" s="48" t="s">
        <v>42</v>
      </c>
      <c r="AV10" s="48" t="s">
        <v>106</v>
      </c>
      <c r="AW10" s="48">
        <v>96185</v>
      </c>
      <c r="AX10" s="48">
        <v>43978</v>
      </c>
      <c r="AY10" s="48">
        <v>10775</v>
      </c>
    </row>
    <row r="11" spans="1:82" s="48" customFormat="1" x14ac:dyDescent="0.25">
      <c r="A11" s="48" t="s">
        <v>107</v>
      </c>
      <c r="B11" s="48">
        <v>34910</v>
      </c>
      <c r="C11" s="48">
        <v>205</v>
      </c>
      <c r="D11" s="48">
        <v>28867</v>
      </c>
      <c r="E11" s="48">
        <v>1349</v>
      </c>
      <c r="F11" s="48">
        <v>0</v>
      </c>
      <c r="G11" s="48">
        <v>0</v>
      </c>
      <c r="H11" s="48">
        <v>795642</v>
      </c>
      <c r="I11" s="48">
        <v>0</v>
      </c>
      <c r="J11" s="48">
        <v>0</v>
      </c>
      <c r="K11" s="48">
        <v>5876</v>
      </c>
      <c r="L11" s="48">
        <v>0</v>
      </c>
      <c r="M11" s="48">
        <v>2938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282876</v>
      </c>
      <c r="U11" s="48">
        <v>0</v>
      </c>
      <c r="V11" s="48">
        <v>448989</v>
      </c>
      <c r="W11" s="48">
        <v>1384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 t="s">
        <v>108</v>
      </c>
      <c r="AU11" s="48" t="s">
        <v>109</v>
      </c>
      <c r="AV11" s="48" t="s">
        <v>110</v>
      </c>
      <c r="AW11" s="48">
        <v>69642</v>
      </c>
      <c r="AX11" s="48">
        <v>44348</v>
      </c>
      <c r="AY11" s="48">
        <v>9286</v>
      </c>
    </row>
    <row r="12" spans="1:82" s="48" customFormat="1" x14ac:dyDescent="0.25">
      <c r="A12" s="48" t="s">
        <v>68</v>
      </c>
      <c r="B12" s="48">
        <v>0</v>
      </c>
      <c r="C12" s="48">
        <v>0</v>
      </c>
      <c r="D12" s="48">
        <v>288289.38</v>
      </c>
      <c r="E12" s="48">
        <v>983.24530000000004</v>
      </c>
      <c r="F12" s="48">
        <v>0</v>
      </c>
      <c r="G12" s="48">
        <v>0</v>
      </c>
      <c r="H12" s="48">
        <v>1630530.2000000002</v>
      </c>
      <c r="I12" s="48">
        <v>156519.64000000001</v>
      </c>
      <c r="J12" s="48">
        <v>1016.956</v>
      </c>
      <c r="K12" s="48">
        <v>6527.28532</v>
      </c>
      <c r="L12" s="48">
        <v>0</v>
      </c>
      <c r="M12" s="48">
        <v>3011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1185721.18</v>
      </c>
      <c r="W12" s="48">
        <v>1516.0840199999996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 t="s">
        <v>90</v>
      </c>
      <c r="AU12" s="48" t="s">
        <v>91</v>
      </c>
      <c r="AV12" s="48" t="s">
        <v>92</v>
      </c>
      <c r="AW12" s="48">
        <v>114055</v>
      </c>
      <c r="AX12" s="48">
        <v>44341</v>
      </c>
      <c r="AY12" s="48">
        <v>11300</v>
      </c>
    </row>
    <row r="13" spans="1:82" s="48" customFormat="1" x14ac:dyDescent="0.25">
      <c r="A13" s="48" t="s">
        <v>211</v>
      </c>
      <c r="B13" s="48">
        <v>0</v>
      </c>
      <c r="C13" s="48">
        <v>0</v>
      </c>
      <c r="D13" s="48">
        <v>65290.74</v>
      </c>
      <c r="E13" s="48">
        <v>367.96773999999999</v>
      </c>
      <c r="F13" s="48">
        <v>0</v>
      </c>
      <c r="G13" s="48">
        <v>0</v>
      </c>
      <c r="H13" s="48">
        <v>971137.39899999998</v>
      </c>
      <c r="I13" s="48">
        <v>12078.308999999999</v>
      </c>
      <c r="J13" s="48">
        <v>257.07299</v>
      </c>
      <c r="K13" s="48">
        <v>3484.9375600000003</v>
      </c>
      <c r="L13" s="48">
        <v>0</v>
      </c>
      <c r="M13" s="48">
        <v>1956.64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556519</v>
      </c>
      <c r="U13" s="48">
        <v>0</v>
      </c>
      <c r="V13" s="48">
        <v>337249.35</v>
      </c>
      <c r="W13" s="48">
        <v>903.25683000000004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 t="s">
        <v>111</v>
      </c>
      <c r="AU13" s="48" t="s">
        <v>212</v>
      </c>
      <c r="AV13" s="48" t="s">
        <v>213</v>
      </c>
      <c r="AW13" s="48">
        <v>31718</v>
      </c>
      <c r="AX13" s="48">
        <v>44279</v>
      </c>
      <c r="AY13" s="48">
        <v>3623</v>
      </c>
    </row>
    <row r="14" spans="1:82" s="48" customFormat="1" x14ac:dyDescent="0.25">
      <c r="A14" s="48" t="s">
        <v>112</v>
      </c>
      <c r="B14" s="48">
        <v>160840.26249904721</v>
      </c>
      <c r="C14" s="48">
        <v>865.00653191999993</v>
      </c>
      <c r="D14" s="48">
        <v>4240995.7673406862</v>
      </c>
      <c r="E14" s="48">
        <v>22792.600719613998</v>
      </c>
      <c r="F14" s="48">
        <v>0</v>
      </c>
      <c r="G14" s="48">
        <v>0</v>
      </c>
      <c r="H14" s="48">
        <v>10840491.52</v>
      </c>
      <c r="I14" s="48">
        <v>1374394.1801602673</v>
      </c>
      <c r="J14" s="48">
        <v>7332.4523982000001</v>
      </c>
      <c r="K14" s="48">
        <v>45955.460625734107</v>
      </c>
      <c r="L14" s="48">
        <v>1002230.51</v>
      </c>
      <c r="M14" s="48">
        <v>5993.6489760001095</v>
      </c>
      <c r="N14" s="50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51">
        <v>783125.36</v>
      </c>
      <c r="U14" s="48">
        <v>0</v>
      </c>
      <c r="V14" s="48">
        <v>3278905.439999999</v>
      </c>
      <c r="W14" s="48">
        <v>8971.7520000000004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 t="s">
        <v>214</v>
      </c>
      <c r="AU14" s="52" t="s">
        <v>215</v>
      </c>
      <c r="AV14" s="48" t="s">
        <v>113</v>
      </c>
      <c r="AW14" s="48">
        <v>509495</v>
      </c>
      <c r="AX14" s="48">
        <v>44348</v>
      </c>
      <c r="AY14" s="48">
        <v>101899</v>
      </c>
    </row>
    <row r="15" spans="1:82" s="48" customFormat="1" x14ac:dyDescent="0.25">
      <c r="A15" s="48" t="s">
        <v>216</v>
      </c>
      <c r="B15" s="48">
        <v>0</v>
      </c>
      <c r="C15" s="48">
        <v>0</v>
      </c>
      <c r="D15" s="48">
        <v>53053</v>
      </c>
      <c r="E15" s="48">
        <v>459</v>
      </c>
      <c r="F15" s="48">
        <v>0</v>
      </c>
      <c r="G15" s="48">
        <v>0</v>
      </c>
      <c r="H15" s="48">
        <v>560240</v>
      </c>
      <c r="I15" s="48">
        <v>0</v>
      </c>
      <c r="J15" s="48">
        <v>0</v>
      </c>
      <c r="K15" s="48">
        <v>3866</v>
      </c>
      <c r="L15" s="48">
        <v>0</v>
      </c>
      <c r="M15" s="48">
        <v>1945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223906</v>
      </c>
      <c r="U15" s="48">
        <v>0</v>
      </c>
      <c r="V15" s="48">
        <v>283281</v>
      </c>
      <c r="W15" s="48">
        <v>1462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48">
        <v>0</v>
      </c>
      <c r="AR15" s="48">
        <v>0</v>
      </c>
      <c r="AS15" s="48">
        <v>0</v>
      </c>
      <c r="AT15" s="48" t="s">
        <v>217</v>
      </c>
      <c r="AU15" s="48" t="s">
        <v>46</v>
      </c>
      <c r="AV15" s="48" t="s">
        <v>218</v>
      </c>
      <c r="AW15" s="48">
        <v>23436</v>
      </c>
      <c r="AX15" s="48">
        <v>44348</v>
      </c>
      <c r="AY15" s="48">
        <v>4687</v>
      </c>
    </row>
    <row r="16" spans="1:82" s="48" customFormat="1" x14ac:dyDescent="0.25">
      <c r="A16" s="48" t="s">
        <v>14</v>
      </c>
      <c r="B16" s="48">
        <v>0</v>
      </c>
      <c r="C16" s="48">
        <v>0</v>
      </c>
      <c r="D16" s="48">
        <v>23970852.77</v>
      </c>
      <c r="E16" s="48">
        <v>97248.6</v>
      </c>
      <c r="F16" s="48">
        <v>0</v>
      </c>
      <c r="G16" s="48">
        <v>428</v>
      </c>
      <c r="H16" s="48">
        <v>65287380</v>
      </c>
      <c r="I16" s="48">
        <v>2661336</v>
      </c>
      <c r="J16" s="48">
        <v>10805.400000000001</v>
      </c>
      <c r="K16" s="48">
        <v>221000</v>
      </c>
      <c r="L16" s="48">
        <v>3651479</v>
      </c>
      <c r="M16" s="48">
        <v>12702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9675320</v>
      </c>
      <c r="U16" s="48">
        <v>0</v>
      </c>
      <c r="V16" s="48">
        <v>25328392.23</v>
      </c>
      <c r="W16" s="48">
        <v>99816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v>0</v>
      </c>
      <c r="AT16" s="48" t="s">
        <v>219</v>
      </c>
      <c r="AU16" s="48" t="s">
        <v>220</v>
      </c>
      <c r="AV16" s="48" t="s">
        <v>221</v>
      </c>
      <c r="AW16" s="48">
        <v>2115540</v>
      </c>
      <c r="AX16" s="48">
        <v>44301</v>
      </c>
      <c r="AY16" s="48">
        <v>526043.70252399985</v>
      </c>
    </row>
    <row r="17" spans="1:53" s="48" customFormat="1" x14ac:dyDescent="0.25">
      <c r="A17" s="48" t="s">
        <v>12</v>
      </c>
      <c r="B17" s="48">
        <v>0</v>
      </c>
      <c r="C17" s="48">
        <v>0</v>
      </c>
      <c r="D17" s="48">
        <v>19718139.522719551</v>
      </c>
      <c r="E17" s="48">
        <v>38147.911759348994</v>
      </c>
      <c r="F17" s="48">
        <v>0</v>
      </c>
      <c r="G17" s="48">
        <v>0</v>
      </c>
      <c r="H17" s="48">
        <v>26771878.102000002</v>
      </c>
      <c r="I17" s="48">
        <v>731987.49232331268</v>
      </c>
      <c r="J17" s="48">
        <v>12636.988910699998</v>
      </c>
      <c r="K17" s="48">
        <v>91580.416911616339</v>
      </c>
      <c r="L17" s="48">
        <v>1232625.25</v>
      </c>
      <c r="M17" s="48">
        <v>32282.277631870002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5089125.8369571371</v>
      </c>
      <c r="W17" s="48">
        <v>8513.2386096973496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50">
        <v>0</v>
      </c>
      <c r="AQ17" s="50">
        <v>0</v>
      </c>
      <c r="AR17" s="48">
        <v>0</v>
      </c>
      <c r="AS17" s="48">
        <v>0</v>
      </c>
      <c r="AT17" s="48" t="s">
        <v>222</v>
      </c>
      <c r="AU17" s="48" t="s">
        <v>223</v>
      </c>
      <c r="AV17" s="48" t="s">
        <v>224</v>
      </c>
      <c r="AW17" s="48">
        <v>724189.20000000007</v>
      </c>
      <c r="AX17" s="48">
        <v>44344</v>
      </c>
      <c r="AY17" s="48">
        <v>186325.19999999998</v>
      </c>
    </row>
    <row r="18" spans="1:53" s="48" customFormat="1" x14ac:dyDescent="0.25">
      <c r="A18" s="48" t="s">
        <v>47</v>
      </c>
      <c r="B18" s="48">
        <v>0</v>
      </c>
      <c r="C18" s="48">
        <v>0</v>
      </c>
      <c r="D18" s="48">
        <v>2341469.79</v>
      </c>
      <c r="E18" s="48">
        <v>17431.908827564996</v>
      </c>
      <c r="F18" s="48">
        <v>0</v>
      </c>
      <c r="G18" s="48">
        <v>0</v>
      </c>
      <c r="H18" s="48">
        <v>15472884.6</v>
      </c>
      <c r="I18" s="48">
        <v>1308052.71</v>
      </c>
      <c r="J18" s="48">
        <v>16641.661288199997</v>
      </c>
      <c r="K18" s="48">
        <v>77909.875409623768</v>
      </c>
      <c r="L18" s="48">
        <v>222861.69</v>
      </c>
      <c r="M18" s="48">
        <v>22723.202205899997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5874547.7099999897</v>
      </c>
      <c r="V18" s="48">
        <v>5725952.7000000114</v>
      </c>
      <c r="W18" s="48">
        <v>21113.103087958774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 t="s">
        <v>225</v>
      </c>
      <c r="AU18" s="48" t="s">
        <v>114</v>
      </c>
      <c r="AV18" s="48" t="s">
        <v>115</v>
      </c>
      <c r="AW18" s="48">
        <v>616441.20000000007</v>
      </c>
      <c r="AX18" s="48">
        <v>44347</v>
      </c>
      <c r="AY18" s="48">
        <v>107222</v>
      </c>
    </row>
    <row r="19" spans="1:53" s="48" customFormat="1" x14ac:dyDescent="0.25">
      <c r="A19" s="48" t="s">
        <v>48</v>
      </c>
      <c r="B19" s="48">
        <v>0</v>
      </c>
      <c r="C19" s="48">
        <v>0</v>
      </c>
      <c r="D19" s="48">
        <v>2390164</v>
      </c>
      <c r="E19" s="48">
        <v>11430.299630000001</v>
      </c>
      <c r="F19" s="48">
        <v>0</v>
      </c>
      <c r="G19" s="48">
        <v>1776.422</v>
      </c>
      <c r="H19" s="48">
        <v>9931584.6099999994</v>
      </c>
      <c r="I19" s="48">
        <v>2390164</v>
      </c>
      <c r="J19" s="48">
        <v>11432.646000000001</v>
      </c>
      <c r="K19" s="48">
        <v>42765.497000000003</v>
      </c>
      <c r="L19" s="48">
        <v>424511.61</v>
      </c>
      <c r="M19" s="48">
        <v>14686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2483329</v>
      </c>
      <c r="U19" s="48">
        <v>0</v>
      </c>
      <c r="V19" s="48">
        <v>2243416</v>
      </c>
      <c r="W19" s="48">
        <v>3440.1293700000006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 t="s">
        <v>93</v>
      </c>
      <c r="AU19" s="48" t="s">
        <v>94</v>
      </c>
      <c r="AV19" s="48" t="s">
        <v>95</v>
      </c>
      <c r="AW19" s="48">
        <v>233660</v>
      </c>
      <c r="AX19" s="48">
        <v>44348</v>
      </c>
      <c r="AY19" s="48">
        <v>46732</v>
      </c>
    </row>
    <row r="20" spans="1:53" x14ac:dyDescent="0.25">
      <c r="B20">
        <f>SUM(B2:B19)</f>
        <v>389864.57249904721</v>
      </c>
      <c r="C20">
        <f t="shared" ref="C20:BA20" si="0">SUM(C2:C19)</f>
        <v>1245.5288319199999</v>
      </c>
      <c r="D20">
        <f t="shared" si="0"/>
        <v>63900192.603060238</v>
      </c>
      <c r="E20">
        <f t="shared" si="0"/>
        <v>250914.69638052798</v>
      </c>
      <c r="F20">
        <f t="shared" si="0"/>
        <v>511</v>
      </c>
      <c r="G20">
        <f t="shared" si="0"/>
        <v>2226.4512</v>
      </c>
      <c r="H20">
        <f t="shared" si="0"/>
        <v>161941880.03100002</v>
      </c>
      <c r="I20">
        <f t="shared" si="0"/>
        <v>13428139.304483581</v>
      </c>
      <c r="J20">
        <f t="shared" si="0"/>
        <v>110659.39409710001</v>
      </c>
      <c r="K20">
        <f t="shared" si="0"/>
        <v>695170.18684347416</v>
      </c>
      <c r="L20">
        <f t="shared" si="0"/>
        <v>8685836.2599999998</v>
      </c>
      <c r="M20">
        <f t="shared" si="0"/>
        <v>155666.70481377011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>
        <f t="shared" si="0"/>
        <v>0</v>
      </c>
      <c r="S20">
        <f t="shared" si="0"/>
        <v>0</v>
      </c>
      <c r="T20">
        <f t="shared" si="0"/>
        <v>14516971.689999999</v>
      </c>
      <c r="U20">
        <f t="shared" si="0"/>
        <v>6122216.5899999896</v>
      </c>
      <c r="V20">
        <f t="shared" si="0"/>
        <v>54898148.010957144</v>
      </c>
      <c r="W20">
        <f t="shared" si="0"/>
        <v>174457.41152015611</v>
      </c>
      <c r="X20">
        <f t="shared" si="0"/>
        <v>0</v>
      </c>
      <c r="Y20">
        <f t="shared" si="0"/>
        <v>0</v>
      </c>
      <c r="Z20">
        <f t="shared" si="0"/>
        <v>0</v>
      </c>
      <c r="AA20">
        <f t="shared" si="0"/>
        <v>0</v>
      </c>
      <c r="AB20">
        <f t="shared" si="0"/>
        <v>0</v>
      </c>
      <c r="AC20">
        <f t="shared" si="0"/>
        <v>0</v>
      </c>
      <c r="AD20" s="2">
        <f t="shared" si="0"/>
        <v>0</v>
      </c>
      <c r="AE20">
        <f t="shared" si="0"/>
        <v>0</v>
      </c>
      <c r="AF20">
        <f t="shared" si="0"/>
        <v>0</v>
      </c>
      <c r="AG20">
        <f t="shared" si="0"/>
        <v>0</v>
      </c>
      <c r="AH20">
        <f t="shared" si="0"/>
        <v>0</v>
      </c>
      <c r="AI20">
        <f t="shared" si="0"/>
        <v>0</v>
      </c>
      <c r="AJ20">
        <f t="shared" si="0"/>
        <v>0</v>
      </c>
      <c r="AK20">
        <f t="shared" si="0"/>
        <v>0</v>
      </c>
      <c r="AL20">
        <f t="shared" si="0"/>
        <v>0</v>
      </c>
      <c r="AM20">
        <f t="shared" si="0"/>
        <v>0</v>
      </c>
      <c r="AN20">
        <f t="shared" si="0"/>
        <v>0</v>
      </c>
      <c r="AO20">
        <f t="shared" si="0"/>
        <v>0</v>
      </c>
      <c r="AP20">
        <f t="shared" si="0"/>
        <v>0</v>
      </c>
      <c r="AQ20">
        <f t="shared" si="0"/>
        <v>0</v>
      </c>
      <c r="AR20">
        <f t="shared" si="0"/>
        <v>0</v>
      </c>
      <c r="AS20">
        <f t="shared" si="0"/>
        <v>0</v>
      </c>
      <c r="AT20">
        <f t="shared" si="0"/>
        <v>0</v>
      </c>
      <c r="AU20">
        <f t="shared" si="0"/>
        <v>0</v>
      </c>
      <c r="AV20">
        <f t="shared" si="0"/>
        <v>0</v>
      </c>
      <c r="AW20">
        <f t="shared" si="0"/>
        <v>6161199.8000000007</v>
      </c>
      <c r="AX20">
        <f t="shared" si="0"/>
        <v>753357</v>
      </c>
      <c r="AY20">
        <f t="shared" si="0"/>
        <v>1303065.3025239999</v>
      </c>
      <c r="AZ20">
        <f t="shared" si="0"/>
        <v>0</v>
      </c>
      <c r="BA20">
        <f t="shared" si="0"/>
        <v>0</v>
      </c>
    </row>
  </sheetData>
  <autoFilter ref="A1:BA20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Normal="100" workbookViewId="0">
      <pane xSplit="1" ySplit="1" topLeftCell="P3" activePane="bottomRight" state="frozen"/>
      <selection pane="topRight" activeCell="B1" sqref="B1"/>
      <selection pane="bottomLeft" activeCell="A2" sqref="A2"/>
      <selection pane="bottomRight" activeCell="AE26" sqref="AE26"/>
    </sheetView>
  </sheetViews>
  <sheetFormatPr defaultRowHeight="14.85" x14ac:dyDescent="0.25"/>
  <cols>
    <col min="1" max="1" width="36.140625" bestFit="1" customWidth="1"/>
    <col min="4" max="4" width="10.5703125" bestFit="1" customWidth="1"/>
    <col min="5" max="8" width="9.28515625" bestFit="1" customWidth="1"/>
    <col min="9" max="9" width="11.5703125" bestFit="1" customWidth="1"/>
    <col min="10" max="11" width="9.28515625" bestFit="1" customWidth="1"/>
    <col min="12" max="13" width="11.5703125" bestFit="1" customWidth="1"/>
    <col min="14" max="14" width="9.28515625" bestFit="1" customWidth="1"/>
    <col min="15" max="15" width="12.42578125" customWidth="1"/>
    <col min="16" max="16" width="9.28515625" bestFit="1" customWidth="1"/>
    <col min="17" max="18" width="13.28515625" bestFit="1" customWidth="1"/>
    <col min="19" max="19" width="10.5703125" bestFit="1" customWidth="1"/>
    <col min="20" max="20" width="9.28515625" bestFit="1" customWidth="1"/>
    <col min="21" max="22" width="10.5703125" bestFit="1" customWidth="1"/>
    <col min="23" max="23" width="9.28515625" bestFit="1" customWidth="1"/>
    <col min="24" max="27" width="10.5703125" bestFit="1" customWidth="1"/>
    <col min="28" max="28" width="10.5703125" style="95" bestFit="1" customWidth="1"/>
    <col min="29" max="29" width="11.5703125" bestFit="1" customWidth="1"/>
    <col min="30" max="30" width="12.5703125" bestFit="1" customWidth="1"/>
    <col min="31" max="31" width="15.28515625" bestFit="1" customWidth="1"/>
    <col min="32" max="32" width="10.5703125" bestFit="1" customWidth="1"/>
    <col min="33" max="33" width="11.5703125" bestFit="1" customWidth="1"/>
  </cols>
  <sheetData>
    <row r="1" spans="1:33" ht="187.8" x14ac:dyDescent="0.25">
      <c r="A1" t="s">
        <v>63</v>
      </c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  <c r="G1" s="18" t="s">
        <v>21</v>
      </c>
      <c r="H1" s="18" t="s">
        <v>22</v>
      </c>
      <c r="I1" s="18" t="s">
        <v>64</v>
      </c>
      <c r="J1" s="18" t="s">
        <v>23</v>
      </c>
      <c r="K1" s="18" t="s">
        <v>24</v>
      </c>
      <c r="L1" s="18" t="s">
        <v>25</v>
      </c>
      <c r="M1" s="18" t="s">
        <v>26</v>
      </c>
      <c r="N1" s="18" t="s">
        <v>27</v>
      </c>
      <c r="O1" s="18" t="s">
        <v>116</v>
      </c>
      <c r="P1" s="18" t="s">
        <v>117</v>
      </c>
      <c r="Q1" s="18" t="s">
        <v>148</v>
      </c>
      <c r="R1" s="18" t="s">
        <v>149</v>
      </c>
      <c r="S1" s="18" t="s">
        <v>28</v>
      </c>
      <c r="T1" s="18" t="s">
        <v>29</v>
      </c>
      <c r="U1" s="18" t="s">
        <v>30</v>
      </c>
      <c r="V1" s="18" t="s">
        <v>31</v>
      </c>
      <c r="W1" s="18" t="s">
        <v>32</v>
      </c>
      <c r="X1" s="18" t="s">
        <v>33</v>
      </c>
      <c r="Y1" s="18" t="s">
        <v>65</v>
      </c>
      <c r="Z1" s="18" t="s">
        <v>34</v>
      </c>
      <c r="AA1" s="18" t="s">
        <v>35</v>
      </c>
      <c r="AB1" s="90" t="s">
        <v>140</v>
      </c>
      <c r="AC1" s="18" t="s">
        <v>36</v>
      </c>
      <c r="AD1" s="18" t="s">
        <v>37</v>
      </c>
      <c r="AE1" s="43" t="s">
        <v>118</v>
      </c>
      <c r="AF1" s="18" t="s">
        <v>38</v>
      </c>
      <c r="AG1" s="43" t="s">
        <v>119</v>
      </c>
    </row>
    <row r="2" spans="1:33" s="54" customFormat="1" x14ac:dyDescent="0.25">
      <c r="A2" s="53" t="s">
        <v>1</v>
      </c>
      <c r="B2" s="54" t="s">
        <v>230</v>
      </c>
      <c r="C2" s="54" t="s">
        <v>136</v>
      </c>
      <c r="D2" s="55">
        <v>62907.200000000004</v>
      </c>
      <c r="E2" s="55">
        <v>0</v>
      </c>
      <c r="F2" s="55">
        <v>0</v>
      </c>
      <c r="G2" s="55">
        <v>0</v>
      </c>
      <c r="H2" s="55">
        <v>0</v>
      </c>
      <c r="I2" s="55">
        <v>271970</v>
      </c>
      <c r="J2" s="55">
        <v>0</v>
      </c>
      <c r="K2" s="55">
        <v>970</v>
      </c>
      <c r="L2" s="55">
        <v>184710</v>
      </c>
      <c r="M2" s="55">
        <v>314536</v>
      </c>
      <c r="N2" s="55">
        <v>0</v>
      </c>
      <c r="O2" s="56">
        <v>-3476197.5827017203</v>
      </c>
      <c r="P2" s="57">
        <v>-6.2074956833959288E-3</v>
      </c>
      <c r="Q2" s="55">
        <v>5672876</v>
      </c>
      <c r="R2" s="55">
        <v>5461691</v>
      </c>
      <c r="S2" s="55">
        <v>0</v>
      </c>
      <c r="T2" s="55">
        <v>0</v>
      </c>
      <c r="U2" s="55">
        <v>0</v>
      </c>
      <c r="V2" s="55">
        <v>0</v>
      </c>
      <c r="W2" s="55">
        <v>0</v>
      </c>
      <c r="X2" s="55">
        <v>0</v>
      </c>
      <c r="Y2" s="55">
        <v>0</v>
      </c>
      <c r="Z2" s="55">
        <v>0</v>
      </c>
      <c r="AA2" s="55">
        <v>0</v>
      </c>
      <c r="AB2" s="91">
        <v>0</v>
      </c>
      <c r="AC2" s="58">
        <v>0</v>
      </c>
      <c r="AD2" s="55">
        <v>0</v>
      </c>
      <c r="AE2" s="55">
        <v>560000000</v>
      </c>
      <c r="AF2" s="55">
        <v>44348</v>
      </c>
      <c r="AG2" s="55">
        <v>835093.2</v>
      </c>
    </row>
    <row r="3" spans="1:33" s="48" customFormat="1" x14ac:dyDescent="0.25">
      <c r="A3" s="48" t="s">
        <v>66</v>
      </c>
      <c r="B3" s="48" t="s">
        <v>135</v>
      </c>
      <c r="C3" s="48" t="s">
        <v>100</v>
      </c>
      <c r="D3" s="59">
        <v>0</v>
      </c>
      <c r="E3" s="59">
        <v>0</v>
      </c>
      <c r="F3" s="59">
        <v>0</v>
      </c>
      <c r="G3" s="59">
        <v>0</v>
      </c>
      <c r="H3" s="59">
        <v>0</v>
      </c>
      <c r="I3" s="59">
        <v>0</v>
      </c>
      <c r="J3" s="59">
        <v>0</v>
      </c>
      <c r="K3" s="59">
        <v>0</v>
      </c>
      <c r="L3" s="59">
        <v>22113</v>
      </c>
      <c r="M3" s="59">
        <v>68919</v>
      </c>
      <c r="N3" s="59">
        <v>0</v>
      </c>
      <c r="O3" s="60">
        <v>4162569.55</v>
      </c>
      <c r="P3" s="61">
        <v>3.1741479187084295E-2</v>
      </c>
      <c r="Q3" s="59">
        <v>1766171</v>
      </c>
      <c r="R3" s="59">
        <v>1739433</v>
      </c>
      <c r="S3" s="59">
        <v>0</v>
      </c>
      <c r="T3" s="59">
        <v>0</v>
      </c>
      <c r="U3" s="59">
        <v>36688</v>
      </c>
      <c r="V3" s="59">
        <v>26179</v>
      </c>
      <c r="W3" s="59">
        <v>0</v>
      </c>
      <c r="X3" s="59">
        <v>26179</v>
      </c>
      <c r="Y3" s="59">
        <v>0</v>
      </c>
      <c r="Z3" s="59">
        <v>0</v>
      </c>
      <c r="AA3" s="59">
        <v>0</v>
      </c>
      <c r="AB3" s="92">
        <v>0</v>
      </c>
      <c r="AC3" s="59">
        <v>82842</v>
      </c>
      <c r="AD3" s="59">
        <v>0</v>
      </c>
      <c r="AE3" s="59">
        <v>131139747</v>
      </c>
      <c r="AF3" s="59">
        <v>44348</v>
      </c>
      <c r="AG3" s="59">
        <v>262920</v>
      </c>
    </row>
    <row r="4" spans="1:33" s="48" customFormat="1" x14ac:dyDescent="0.25">
      <c r="A4" s="48" t="s">
        <v>60</v>
      </c>
      <c r="B4" s="48" t="s">
        <v>133</v>
      </c>
      <c r="C4" s="48" t="s">
        <v>134</v>
      </c>
      <c r="D4" s="59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255564</v>
      </c>
      <c r="M4" s="59">
        <v>0</v>
      </c>
      <c r="N4" s="59">
        <v>0</v>
      </c>
      <c r="O4" s="60">
        <v>17889.479999999981</v>
      </c>
      <c r="P4" s="61">
        <v>3.171106462934729E-4</v>
      </c>
      <c r="Q4" s="59">
        <v>1741116</v>
      </c>
      <c r="R4" s="59">
        <v>1666402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0</v>
      </c>
      <c r="AB4" s="92">
        <v>0</v>
      </c>
      <c r="AC4" s="59">
        <v>0</v>
      </c>
      <c r="AD4" s="59">
        <v>0</v>
      </c>
      <c r="AE4" s="59">
        <v>56414000</v>
      </c>
      <c r="AF4" s="59">
        <v>44347</v>
      </c>
      <c r="AG4" s="59">
        <v>255564</v>
      </c>
    </row>
    <row r="5" spans="1:33" s="48" customFormat="1" x14ac:dyDescent="0.25">
      <c r="A5" s="48" t="s">
        <v>61</v>
      </c>
      <c r="B5" s="48" t="s">
        <v>194</v>
      </c>
      <c r="C5" s="48" t="s">
        <v>132</v>
      </c>
      <c r="D5" s="59">
        <v>0</v>
      </c>
      <c r="E5" s="59">
        <v>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60">
        <v>1253743</v>
      </c>
      <c r="P5" s="61">
        <v>1.9235279566845627E-2</v>
      </c>
      <c r="Q5" s="59">
        <v>638626</v>
      </c>
      <c r="R5" s="59">
        <v>643821</v>
      </c>
      <c r="S5" s="59">
        <v>0</v>
      </c>
      <c r="T5" s="59">
        <v>0</v>
      </c>
      <c r="U5" s="59">
        <v>5042</v>
      </c>
      <c r="V5" s="59">
        <v>7651</v>
      </c>
      <c r="W5" s="59">
        <v>61045</v>
      </c>
      <c r="X5" s="59">
        <v>0</v>
      </c>
      <c r="Y5" s="59">
        <v>0</v>
      </c>
      <c r="Z5" s="59">
        <v>0</v>
      </c>
      <c r="AA5" s="59">
        <v>0</v>
      </c>
      <c r="AB5" s="92">
        <v>0</v>
      </c>
      <c r="AC5" s="59">
        <v>22446</v>
      </c>
      <c r="AD5" s="59">
        <v>0</v>
      </c>
      <c r="AE5" s="59">
        <v>65179349</v>
      </c>
      <c r="AF5" s="59">
        <v>44291</v>
      </c>
      <c r="AG5" s="59">
        <v>96184</v>
      </c>
    </row>
    <row r="6" spans="1:33" s="48" customFormat="1" x14ac:dyDescent="0.25">
      <c r="A6" s="48" t="s">
        <v>39</v>
      </c>
      <c r="B6" s="48" t="s">
        <v>130</v>
      </c>
      <c r="C6" s="48" t="s">
        <v>131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60">
        <v>3700869</v>
      </c>
      <c r="P6" s="61">
        <v>1.0000183384347222E-2</v>
      </c>
      <c r="Q6" s="59">
        <v>4514176.2580000004</v>
      </c>
      <c r="R6" s="59">
        <v>4473920.352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92">
        <v>0</v>
      </c>
      <c r="AC6" s="59">
        <v>44503</v>
      </c>
      <c r="AD6" s="59">
        <v>0</v>
      </c>
      <c r="AE6" s="59">
        <v>370080113.31000006</v>
      </c>
      <c r="AF6" s="59">
        <v>44347</v>
      </c>
      <c r="AG6" s="59">
        <v>44503</v>
      </c>
    </row>
    <row r="7" spans="1:33" s="48" customFormat="1" x14ac:dyDescent="0.25">
      <c r="A7" s="48" t="s">
        <v>40</v>
      </c>
      <c r="B7" s="48" t="s">
        <v>129</v>
      </c>
      <c r="C7" s="48" t="s">
        <v>103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2534</v>
      </c>
      <c r="M7" s="59">
        <v>10573</v>
      </c>
      <c r="N7" s="59">
        <v>0</v>
      </c>
      <c r="O7" s="60">
        <v>4002745.7867822973</v>
      </c>
      <c r="P7" s="61">
        <v>1.831235755139262E-2</v>
      </c>
      <c r="Q7" s="59">
        <v>4655186.3199089924</v>
      </c>
      <c r="R7" s="59">
        <v>4402759.754338298</v>
      </c>
      <c r="S7" s="59">
        <v>3262.8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171080</v>
      </c>
      <c r="Z7" s="59">
        <v>0</v>
      </c>
      <c r="AA7" s="59">
        <v>185000</v>
      </c>
      <c r="AB7" s="92">
        <v>41774</v>
      </c>
      <c r="AC7" s="59">
        <v>265124</v>
      </c>
      <c r="AD7" s="59">
        <v>0</v>
      </c>
      <c r="AE7" s="59">
        <v>218581675</v>
      </c>
      <c r="AF7" s="59">
        <v>44348</v>
      </c>
      <c r="AG7" s="59">
        <v>679347.8</v>
      </c>
    </row>
    <row r="8" spans="1:33" s="48" customFormat="1" x14ac:dyDescent="0.25">
      <c r="A8" s="48" t="s">
        <v>67</v>
      </c>
      <c r="B8" s="48" t="s">
        <v>127</v>
      </c>
      <c r="C8" s="48" t="s">
        <v>128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735642</v>
      </c>
      <c r="M8" s="59">
        <v>0</v>
      </c>
      <c r="N8" s="59">
        <v>0</v>
      </c>
      <c r="O8" s="60">
        <v>3837720.7195115178</v>
      </c>
      <c r="P8" s="61">
        <v>1.7134549095219932E-2</v>
      </c>
      <c r="Q8" s="59">
        <v>5163877</v>
      </c>
      <c r="R8" s="59">
        <v>5092811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92">
        <v>0</v>
      </c>
      <c r="AC8" s="59">
        <v>33610</v>
      </c>
      <c r="AD8" s="59">
        <v>0</v>
      </c>
      <c r="AE8" s="59">
        <v>223975588.63</v>
      </c>
      <c r="AF8" s="59">
        <v>44343</v>
      </c>
      <c r="AG8" s="59">
        <v>769252</v>
      </c>
    </row>
    <row r="9" spans="1:33" s="48" customFormat="1" x14ac:dyDescent="0.25">
      <c r="A9" s="48" t="s">
        <v>41</v>
      </c>
      <c r="B9" s="48" t="s">
        <v>195</v>
      </c>
      <c r="C9" s="48" t="s">
        <v>42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60">
        <v>6834987.8000000007</v>
      </c>
      <c r="P9" s="61">
        <v>6.5144942274901668E-2</v>
      </c>
      <c r="Q9" s="59">
        <v>951165</v>
      </c>
      <c r="R9" s="59">
        <v>899577.41799999995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58223</v>
      </c>
      <c r="Z9" s="59">
        <v>0</v>
      </c>
      <c r="AA9" s="59">
        <v>0</v>
      </c>
      <c r="AB9" s="92">
        <v>15174</v>
      </c>
      <c r="AC9" s="59">
        <v>65198</v>
      </c>
      <c r="AD9" s="59">
        <v>0</v>
      </c>
      <c r="AE9" s="59">
        <v>104919700</v>
      </c>
      <c r="AF9" s="59">
        <v>44343</v>
      </c>
      <c r="AG9" s="59">
        <v>138595</v>
      </c>
    </row>
    <row r="10" spans="1:33" s="48" customFormat="1" x14ac:dyDescent="0.25">
      <c r="A10" s="48" t="s">
        <v>43</v>
      </c>
      <c r="B10" s="48" t="s">
        <v>125</v>
      </c>
      <c r="C10" s="48" t="s">
        <v>126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60">
        <v>1575947.5</v>
      </c>
      <c r="P10" s="61">
        <v>1.9664260742409467E-2</v>
      </c>
      <c r="Q10" s="59">
        <v>912015.71400000004</v>
      </c>
      <c r="R10" s="59">
        <v>939314.36100000003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92">
        <v>0</v>
      </c>
      <c r="AC10" s="59">
        <v>138850</v>
      </c>
      <c r="AD10" s="59">
        <v>0</v>
      </c>
      <c r="AE10" s="59">
        <v>80142728</v>
      </c>
      <c r="AF10" s="59">
        <v>44287</v>
      </c>
      <c r="AG10" s="59">
        <v>138850</v>
      </c>
    </row>
    <row r="11" spans="1:33" s="48" customFormat="1" x14ac:dyDescent="0.25">
      <c r="A11" s="48" t="s">
        <v>68</v>
      </c>
      <c r="B11" s="48" t="s">
        <v>90</v>
      </c>
      <c r="C11" s="48" t="s">
        <v>91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60">
        <v>2265469</v>
      </c>
      <c r="P11" s="61">
        <v>3.1980849342799024E-2</v>
      </c>
      <c r="Q11" s="59">
        <v>940053</v>
      </c>
      <c r="R11" s="59">
        <v>929777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54846</v>
      </c>
      <c r="AB11" s="92">
        <v>15111</v>
      </c>
      <c r="AC11" s="59">
        <v>70280</v>
      </c>
      <c r="AD11" s="59">
        <v>0</v>
      </c>
      <c r="AE11" s="59">
        <v>70838300</v>
      </c>
      <c r="AF11" s="59">
        <v>44341</v>
      </c>
      <c r="AG11" s="59">
        <v>140237</v>
      </c>
    </row>
    <row r="12" spans="1:33" s="48" customFormat="1" x14ac:dyDescent="0.25">
      <c r="A12" s="48" t="s">
        <v>62</v>
      </c>
      <c r="B12" s="48" t="s">
        <v>259</v>
      </c>
      <c r="C12" s="48" t="s">
        <v>124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8371</v>
      </c>
      <c r="M12" s="59">
        <v>24475</v>
      </c>
      <c r="N12" s="59">
        <v>0</v>
      </c>
      <c r="O12" s="60">
        <v>1204319.93</v>
      </c>
      <c r="P12" s="61">
        <v>1.8241397660235258E-2</v>
      </c>
      <c r="Q12" s="59">
        <v>654548.82799999998</v>
      </c>
      <c r="R12" s="59">
        <v>656507.61</v>
      </c>
      <c r="S12" s="59">
        <v>0</v>
      </c>
      <c r="T12" s="59">
        <v>0</v>
      </c>
      <c r="U12" s="59">
        <v>0</v>
      </c>
      <c r="V12" s="59">
        <v>211</v>
      </c>
      <c r="W12" s="59">
        <v>0</v>
      </c>
      <c r="X12" s="59">
        <v>0</v>
      </c>
      <c r="Y12" s="59">
        <v>0</v>
      </c>
      <c r="Z12" s="59">
        <v>0</v>
      </c>
      <c r="AA12" s="59">
        <v>211</v>
      </c>
      <c r="AB12" s="92">
        <v>0</v>
      </c>
      <c r="AC12" s="59">
        <v>65061</v>
      </c>
      <c r="AD12" s="59">
        <v>0</v>
      </c>
      <c r="AE12" s="59">
        <v>66021253</v>
      </c>
      <c r="AF12" s="59">
        <v>44335</v>
      </c>
      <c r="AG12" s="59">
        <v>98329</v>
      </c>
    </row>
    <row r="13" spans="1:33" s="48" customFormat="1" x14ac:dyDescent="0.25">
      <c r="A13" s="48" t="s">
        <v>74</v>
      </c>
      <c r="B13" s="48" t="s">
        <v>197</v>
      </c>
      <c r="C13" s="52" t="s">
        <v>198</v>
      </c>
      <c r="D13" s="59">
        <v>0</v>
      </c>
      <c r="E13" s="59">
        <v>0</v>
      </c>
      <c r="F13" s="59">
        <v>0</v>
      </c>
      <c r="G13" s="59">
        <v>23852</v>
      </c>
      <c r="H13" s="59">
        <v>0</v>
      </c>
      <c r="I13" s="59">
        <v>0</v>
      </c>
      <c r="J13" s="59">
        <v>0</v>
      </c>
      <c r="K13" s="59">
        <v>36268</v>
      </c>
      <c r="L13" s="59">
        <v>1857</v>
      </c>
      <c r="M13" s="59">
        <v>459328</v>
      </c>
      <c r="N13" s="59">
        <v>0</v>
      </c>
      <c r="O13" s="60">
        <v>-7910352.9471415393</v>
      </c>
      <c r="P13" s="61">
        <v>-2.1591792728926935E-2</v>
      </c>
      <c r="Q13" s="59">
        <v>4144589.8369999998</v>
      </c>
      <c r="R13" s="59">
        <v>4065151.3369999998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94426</v>
      </c>
      <c r="AB13" s="92">
        <v>0</v>
      </c>
      <c r="AC13" s="59">
        <v>0</v>
      </c>
      <c r="AD13" s="59">
        <v>0</v>
      </c>
      <c r="AE13" s="59">
        <v>366359248</v>
      </c>
      <c r="AF13" s="59">
        <v>44348</v>
      </c>
      <c r="AG13" s="59">
        <v>615731</v>
      </c>
    </row>
    <row r="14" spans="1:33" s="48" customFormat="1" x14ac:dyDescent="0.25">
      <c r="A14" s="48" t="s">
        <v>44</v>
      </c>
      <c r="B14" s="48" t="s">
        <v>45</v>
      </c>
      <c r="C14" s="48" t="s">
        <v>46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5000</v>
      </c>
      <c r="M14" s="59">
        <v>0</v>
      </c>
      <c r="N14" s="59">
        <v>0</v>
      </c>
      <c r="O14" s="63">
        <v>252064.65</v>
      </c>
      <c r="P14" s="48">
        <v>4.3730146704423628E-3</v>
      </c>
      <c r="Q14" s="48">
        <v>586556.98600000003</v>
      </c>
      <c r="R14" s="48">
        <v>587002.35600000003</v>
      </c>
      <c r="S14" s="48">
        <v>2140.8000000000002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92">
        <v>0</v>
      </c>
      <c r="AC14" s="48">
        <v>80876</v>
      </c>
      <c r="AD14" s="59">
        <v>0</v>
      </c>
      <c r="AE14" s="59">
        <v>57640934</v>
      </c>
      <c r="AF14" s="48">
        <v>44348</v>
      </c>
      <c r="AG14" s="48">
        <v>88016.8</v>
      </c>
    </row>
    <row r="15" spans="1:33" s="48" customFormat="1" x14ac:dyDescent="0.25">
      <c r="A15" s="48" t="s">
        <v>14</v>
      </c>
      <c r="B15" s="48" t="s">
        <v>243</v>
      </c>
      <c r="C15" s="48" t="s">
        <v>123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48">
        <v>118380</v>
      </c>
      <c r="M15" s="59">
        <v>0</v>
      </c>
      <c r="N15" s="59">
        <v>0</v>
      </c>
      <c r="O15" s="64">
        <v>72244150.406342968</v>
      </c>
      <c r="P15" s="48">
        <v>3.5383652017722853E-2</v>
      </c>
      <c r="Q15" s="48">
        <v>20833230</v>
      </c>
      <c r="R15" s="48">
        <v>20088222</v>
      </c>
      <c r="S15" s="48">
        <v>236579.20000000001</v>
      </c>
      <c r="T15" s="59">
        <v>0</v>
      </c>
      <c r="U15" s="48">
        <v>120421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93">
        <v>0</v>
      </c>
      <c r="AC15" s="48">
        <v>2593729</v>
      </c>
      <c r="AD15" s="59">
        <v>0</v>
      </c>
      <c r="AE15" s="59">
        <v>2041738099</v>
      </c>
      <c r="AF15" s="48">
        <v>44348</v>
      </c>
      <c r="AG15" s="48">
        <v>3069109.2</v>
      </c>
    </row>
    <row r="16" spans="1:33" s="48" customFormat="1" x14ac:dyDescent="0.25">
      <c r="A16" s="48" t="s">
        <v>12</v>
      </c>
      <c r="B16" s="48" t="s">
        <v>121</v>
      </c>
      <c r="C16" s="48" t="s">
        <v>122</v>
      </c>
      <c r="D16" s="59">
        <v>0</v>
      </c>
      <c r="E16" s="59">
        <v>0</v>
      </c>
      <c r="F16" s="59">
        <v>0</v>
      </c>
      <c r="G16" s="59">
        <v>0</v>
      </c>
      <c r="H16" s="59">
        <v>100000</v>
      </c>
      <c r="I16" s="59">
        <v>0</v>
      </c>
      <c r="J16" s="59">
        <v>0</v>
      </c>
      <c r="K16" s="59">
        <v>0</v>
      </c>
      <c r="L16" s="59">
        <v>4251</v>
      </c>
      <c r="M16" s="59">
        <v>413000</v>
      </c>
      <c r="N16" s="59">
        <v>0</v>
      </c>
      <c r="O16" s="60">
        <v>5776495</v>
      </c>
      <c r="P16" s="61">
        <v>6.4537142098698508E-3</v>
      </c>
      <c r="Q16" s="59">
        <v>9121959</v>
      </c>
      <c r="R16" s="59">
        <v>8638887</v>
      </c>
      <c r="S16" s="59">
        <v>0</v>
      </c>
      <c r="T16" s="59">
        <v>0</v>
      </c>
      <c r="U16" s="59">
        <v>0</v>
      </c>
      <c r="V16" s="59">
        <v>17500</v>
      </c>
      <c r="W16" s="59">
        <v>0</v>
      </c>
      <c r="X16" s="59">
        <v>0</v>
      </c>
      <c r="Y16" s="59">
        <v>0</v>
      </c>
      <c r="Z16" s="59">
        <v>17500</v>
      </c>
      <c r="AA16" s="59">
        <v>0</v>
      </c>
      <c r="AB16" s="92">
        <v>0</v>
      </c>
      <c r="AC16" s="59">
        <v>0</v>
      </c>
      <c r="AD16" s="59">
        <v>0</v>
      </c>
      <c r="AE16" s="59">
        <v>895065200</v>
      </c>
      <c r="AF16" s="59">
        <v>44343</v>
      </c>
      <c r="AG16" s="59">
        <v>552251</v>
      </c>
    </row>
    <row r="17" spans="1:34" s="48" customFormat="1" x14ac:dyDescent="0.25">
      <c r="A17" s="48" t="s">
        <v>47</v>
      </c>
      <c r="B17" s="48" t="s">
        <v>231</v>
      </c>
      <c r="C17" s="48" t="s">
        <v>232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107209</v>
      </c>
      <c r="M17" s="59">
        <v>0</v>
      </c>
      <c r="N17" s="59">
        <v>0</v>
      </c>
      <c r="O17" s="60">
        <v>49368605.214149028</v>
      </c>
      <c r="P17" s="61">
        <v>7.4514825222779552E-2</v>
      </c>
      <c r="Q17" s="59">
        <v>6531224.5942500001</v>
      </c>
      <c r="R17" s="59">
        <v>6452634.2470049998</v>
      </c>
      <c r="S17" s="59">
        <v>0</v>
      </c>
      <c r="T17" s="59">
        <v>0</v>
      </c>
      <c r="U17" s="59">
        <v>16668</v>
      </c>
      <c r="V17" s="59">
        <v>47744</v>
      </c>
      <c r="W17" s="59">
        <v>0</v>
      </c>
      <c r="X17" s="59">
        <v>0</v>
      </c>
      <c r="Y17" s="59">
        <v>0</v>
      </c>
      <c r="Z17" s="59">
        <v>0</v>
      </c>
      <c r="AA17" s="59">
        <v>31076</v>
      </c>
      <c r="AB17" s="92">
        <v>0</v>
      </c>
      <c r="AC17" s="59">
        <v>589495</v>
      </c>
      <c r="AD17" s="59">
        <v>0</v>
      </c>
      <c r="AE17" s="59">
        <v>662534000</v>
      </c>
      <c r="AF17" s="59">
        <v>44348</v>
      </c>
      <c r="AG17" s="59">
        <v>792192</v>
      </c>
    </row>
    <row r="18" spans="1:34" s="48" customFormat="1" x14ac:dyDescent="0.25">
      <c r="A18" s="48" t="s">
        <v>48</v>
      </c>
      <c r="B18" s="48" t="s">
        <v>196</v>
      </c>
      <c r="C18" s="48" t="s">
        <v>120</v>
      </c>
      <c r="D18" s="59">
        <v>13268.6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73910</v>
      </c>
      <c r="M18" s="59">
        <v>0</v>
      </c>
      <c r="N18" s="59">
        <v>0</v>
      </c>
      <c r="O18" s="60">
        <v>3218962</v>
      </c>
      <c r="P18" s="61">
        <v>8.4865969136621918E-3</v>
      </c>
      <c r="Q18" s="59">
        <v>4673188</v>
      </c>
      <c r="R18" s="59">
        <v>4610220</v>
      </c>
      <c r="S18" s="59">
        <v>0</v>
      </c>
      <c r="T18" s="59">
        <v>0</v>
      </c>
      <c r="U18" s="59">
        <v>32365</v>
      </c>
      <c r="V18" s="59">
        <v>344</v>
      </c>
      <c r="W18" s="59">
        <v>15040</v>
      </c>
      <c r="X18" s="59">
        <v>0</v>
      </c>
      <c r="Y18" s="59">
        <v>0</v>
      </c>
      <c r="Z18" s="59">
        <v>0</v>
      </c>
      <c r="AA18" s="59">
        <v>120387</v>
      </c>
      <c r="AB18" s="92">
        <v>53444</v>
      </c>
      <c r="AC18" s="59">
        <v>387497</v>
      </c>
      <c r="AD18" s="59">
        <v>0</v>
      </c>
      <c r="AE18" s="59">
        <v>379299504</v>
      </c>
      <c r="AF18" s="59">
        <v>44344</v>
      </c>
      <c r="AG18" s="59">
        <v>696255.6</v>
      </c>
      <c r="AH18" s="62"/>
    </row>
    <row r="19" spans="1:34" x14ac:dyDescent="0.25">
      <c r="D19" s="2">
        <f t="shared" ref="D19:N19" si="0">SUM(D2:D18)</f>
        <v>76175.8</v>
      </c>
      <c r="E19" s="2">
        <f t="shared" si="0"/>
        <v>0</v>
      </c>
      <c r="F19" s="2">
        <f t="shared" si="0"/>
        <v>0</v>
      </c>
      <c r="G19" s="2">
        <f t="shared" si="0"/>
        <v>23852</v>
      </c>
      <c r="H19" s="2">
        <f t="shared" si="0"/>
        <v>100000</v>
      </c>
      <c r="I19" s="2">
        <f t="shared" si="0"/>
        <v>271970</v>
      </c>
      <c r="J19" s="2">
        <f t="shared" si="0"/>
        <v>0</v>
      </c>
      <c r="K19" s="2">
        <f t="shared" si="0"/>
        <v>37238</v>
      </c>
      <c r="L19" s="2">
        <f t="shared" si="0"/>
        <v>1519541</v>
      </c>
      <c r="M19" s="2">
        <f t="shared" si="0"/>
        <v>1290831</v>
      </c>
      <c r="N19" s="2">
        <f t="shared" si="0"/>
        <v>0</v>
      </c>
      <c r="O19" s="19"/>
      <c r="P19" s="4">
        <f>SUM(O2:O18)/SUM(AE2:AE18)</f>
        <v>2.3359312876349604E-2</v>
      </c>
      <c r="Q19" s="2">
        <f t="shared" ref="Q19:AE19" si="1">SUM(Q2:Q18)</f>
        <v>73500559.537158996</v>
      </c>
      <c r="R19" s="2">
        <f t="shared" si="1"/>
        <v>71348131.435343295</v>
      </c>
      <c r="S19" s="2">
        <f t="shared" si="1"/>
        <v>241982.80000000002</v>
      </c>
      <c r="T19" s="2">
        <f t="shared" si="1"/>
        <v>0</v>
      </c>
      <c r="U19" s="2">
        <f t="shared" si="1"/>
        <v>211184</v>
      </c>
      <c r="V19" s="2">
        <f t="shared" si="1"/>
        <v>99629</v>
      </c>
      <c r="W19" s="2">
        <f t="shared" si="1"/>
        <v>76085</v>
      </c>
      <c r="X19" s="2">
        <f t="shared" si="1"/>
        <v>26179</v>
      </c>
      <c r="Y19" s="2">
        <f t="shared" si="1"/>
        <v>229303</v>
      </c>
      <c r="Z19" s="2">
        <f t="shared" si="1"/>
        <v>17500</v>
      </c>
      <c r="AA19" s="2">
        <f t="shared" si="1"/>
        <v>485946</v>
      </c>
      <c r="AB19" s="94">
        <f t="shared" si="1"/>
        <v>125503</v>
      </c>
      <c r="AC19" s="2">
        <f t="shared" si="1"/>
        <v>4439511</v>
      </c>
      <c r="AD19" s="2">
        <f t="shared" si="1"/>
        <v>0</v>
      </c>
      <c r="AE19" s="2">
        <f t="shared" si="1"/>
        <v>6349929438.9400005</v>
      </c>
      <c r="AF19" s="2"/>
      <c r="AG19" s="2">
        <f>SUM(AG2:AG18)</f>
        <v>9272430.5999999996</v>
      </c>
    </row>
    <row r="20" spans="1:34" x14ac:dyDescent="0.25">
      <c r="E20" s="2"/>
      <c r="F20" s="2"/>
      <c r="G20" s="2"/>
      <c r="H20" s="2"/>
      <c r="I20" s="2"/>
      <c r="J20" s="2"/>
      <c r="K20" s="2"/>
      <c r="L20" s="2"/>
      <c r="M20" s="2"/>
      <c r="N20" s="2"/>
      <c r="O20" s="19"/>
      <c r="P20" s="4"/>
      <c r="Q20" s="2"/>
      <c r="R20" s="2"/>
      <c r="S20" s="2"/>
      <c r="T20" s="2"/>
      <c r="U20" s="2"/>
      <c r="V20" s="2">
        <f>SUM(V2:V18)</f>
        <v>99629</v>
      </c>
      <c r="W20" s="2"/>
      <c r="X20" s="2"/>
      <c r="Y20" s="2"/>
      <c r="Z20" s="2"/>
      <c r="AA20" s="2"/>
      <c r="AB20" s="96"/>
      <c r="AC20" s="2"/>
      <c r="AD20" s="2"/>
      <c r="AE20" s="2"/>
      <c r="AF20" s="2"/>
      <c r="AG20" s="2"/>
    </row>
    <row r="21" spans="1:34" x14ac:dyDescent="0.25">
      <c r="E21" s="2"/>
      <c r="F21" s="2"/>
      <c r="G21" s="2"/>
      <c r="H21" s="2"/>
      <c r="I21" s="2"/>
      <c r="J21" s="2"/>
      <c r="K21" s="2"/>
      <c r="L21" s="2"/>
      <c r="M21" s="2"/>
      <c r="N21" s="2"/>
      <c r="O21" s="19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C21" s="2"/>
      <c r="AD21" s="2"/>
      <c r="AE21" s="2"/>
      <c r="AF21" s="2"/>
      <c r="AG21" s="2"/>
    </row>
    <row r="22" spans="1:34" x14ac:dyDescent="0.25">
      <c r="E22" s="2"/>
      <c r="F22" s="2"/>
      <c r="G22" s="2"/>
      <c r="H22" s="2"/>
      <c r="I22" s="2"/>
      <c r="J22" s="2"/>
      <c r="K22" s="2"/>
      <c r="L22" s="2"/>
      <c r="M22" s="2"/>
      <c r="N22" s="2"/>
      <c r="O22" s="19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C22" s="2"/>
      <c r="AD22" s="2"/>
      <c r="AE22" s="2"/>
      <c r="AF22" s="2"/>
      <c r="AG22" s="2"/>
    </row>
    <row r="23" spans="1:34" x14ac:dyDescent="0.25">
      <c r="E23" s="2"/>
      <c r="F23" s="2"/>
      <c r="G23" s="2"/>
      <c r="H23" s="2"/>
      <c r="I23" s="2"/>
      <c r="J23" s="2"/>
      <c r="K23" s="2"/>
      <c r="L23" s="2"/>
      <c r="M23" s="2"/>
      <c r="N23" s="2"/>
      <c r="O23" s="19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C23" s="2"/>
      <c r="AD23" s="2"/>
      <c r="AE23" s="2"/>
      <c r="AF23" s="2"/>
      <c r="AG23" s="2"/>
    </row>
    <row r="24" spans="1:34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  <c r="O24" s="19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C24" s="2"/>
      <c r="AD24" s="2"/>
      <c r="AE24" s="2"/>
      <c r="AF24" s="2"/>
      <c r="AG24" s="2"/>
    </row>
    <row r="25" spans="1:34" x14ac:dyDescent="0.25">
      <c r="E25" s="2"/>
      <c r="F25" s="2"/>
      <c r="G25" s="2"/>
      <c r="H25" s="2"/>
      <c r="I25" s="2"/>
      <c r="J25" s="2"/>
      <c r="K25" s="2"/>
      <c r="L25" s="2"/>
      <c r="M25" s="2"/>
      <c r="N25" s="2"/>
      <c r="O25" s="19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C25" s="2"/>
      <c r="AD25" s="2"/>
      <c r="AE25" s="2"/>
      <c r="AF25" s="2"/>
      <c r="AG25" s="2"/>
    </row>
    <row r="26" spans="1:34" x14ac:dyDescent="0.25">
      <c r="E26" s="2"/>
      <c r="F26" s="2"/>
      <c r="G26" s="2"/>
      <c r="H26" s="2"/>
      <c r="I26" s="2"/>
      <c r="J26" s="2"/>
      <c r="K26" s="2"/>
      <c r="L26" s="2"/>
      <c r="M26" s="2"/>
      <c r="N26" s="2"/>
      <c r="O26" s="19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C26" s="2"/>
      <c r="AD26" s="2"/>
      <c r="AE26" s="2"/>
      <c r="AF26" s="2"/>
      <c r="AG26" s="2"/>
    </row>
    <row r="27" spans="1:34" x14ac:dyDescent="0.25">
      <c r="E27" s="2"/>
      <c r="F27" s="2"/>
      <c r="G27" s="2"/>
      <c r="H27" s="2"/>
      <c r="I27" s="2"/>
      <c r="J27" s="2"/>
      <c r="K27" s="2"/>
      <c r="L27" s="2"/>
      <c r="M27" s="2"/>
      <c r="N27" s="2"/>
      <c r="O27" s="19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C27" s="2"/>
      <c r="AD27" s="2"/>
      <c r="AE27" s="2"/>
      <c r="AF27" s="2"/>
      <c r="AG27" s="2"/>
    </row>
    <row r="28" spans="1:34" x14ac:dyDescent="0.25">
      <c r="E28" s="2"/>
      <c r="F28" s="2"/>
      <c r="G28" s="2"/>
      <c r="H28" s="2"/>
      <c r="I28" s="2"/>
      <c r="J28" s="2"/>
      <c r="K28" s="2"/>
      <c r="L28" s="2"/>
      <c r="M28" s="2"/>
      <c r="N28" s="2"/>
      <c r="O28" s="19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C28" s="2"/>
      <c r="AD28" s="2"/>
      <c r="AE28" s="2"/>
      <c r="AF28" s="2"/>
      <c r="AG28" s="2"/>
    </row>
    <row r="29" spans="1:34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19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C29" s="2"/>
      <c r="AD29" s="2"/>
      <c r="AE29" s="2"/>
      <c r="AF29" s="2"/>
      <c r="AG29" s="2"/>
    </row>
    <row r="30" spans="1:34" x14ac:dyDescent="0.25">
      <c r="E30" s="2"/>
      <c r="F30" s="2"/>
      <c r="G30" s="2"/>
      <c r="H30" s="2"/>
      <c r="I30" s="2"/>
      <c r="J30" s="2"/>
      <c r="K30" s="2"/>
      <c r="L30" s="2"/>
      <c r="M30" s="2"/>
      <c r="N30" s="2"/>
      <c r="O30" s="19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C30" s="2"/>
      <c r="AD30" s="2"/>
      <c r="AE30" s="2"/>
      <c r="AF30" s="2"/>
      <c r="AG30" s="2"/>
    </row>
    <row r="31" spans="1:34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19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C31" s="2"/>
      <c r="AD31" s="2"/>
      <c r="AE31" s="2"/>
      <c r="AF31" s="2"/>
      <c r="AG31" s="2"/>
    </row>
    <row r="32" spans="1:34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19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C32" s="2"/>
      <c r="AD32" s="2"/>
      <c r="AE32" s="2"/>
      <c r="AF32" s="2"/>
      <c r="AG32" s="2"/>
    </row>
    <row r="33" spans="5:33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19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C33" s="2"/>
      <c r="AD33" s="2"/>
      <c r="AE33" s="2"/>
      <c r="AF33" s="2"/>
      <c r="AG33" s="2"/>
    </row>
    <row r="34" spans="5:33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19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C34" s="2"/>
      <c r="AD34" s="2"/>
      <c r="AE34" s="2"/>
      <c r="AF34" s="2"/>
      <c r="AG34" s="2"/>
    </row>
    <row r="35" spans="5:33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1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C35" s="2"/>
      <c r="AD35" s="2"/>
      <c r="AE35" s="2"/>
      <c r="AF35" s="2"/>
      <c r="AG35" s="2"/>
    </row>
    <row r="36" spans="5:33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1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2"/>
      <c r="AD36" s="2"/>
      <c r="AE36" s="2"/>
      <c r="AF36" s="2"/>
      <c r="AG36" s="2"/>
    </row>
    <row r="37" spans="5:33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C37" s="2"/>
      <c r="AD37" s="2"/>
      <c r="AE37" s="2"/>
      <c r="AF37" s="2"/>
      <c r="AG37" s="2"/>
    </row>
    <row r="38" spans="5:33" x14ac:dyDescent="0.25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C38" s="2"/>
      <c r="AD38" s="2"/>
      <c r="AE38" s="2"/>
      <c r="AF38" s="2"/>
      <c r="AG38" s="2"/>
    </row>
    <row r="39" spans="5:33" x14ac:dyDescent="0.25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C39" s="2"/>
      <c r="AD39" s="2"/>
      <c r="AE39" s="2"/>
      <c r="AF39" s="2"/>
      <c r="AG39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F82A00B46344287D29A2B5774955F" ma:contentTypeVersion="14" ma:contentTypeDescription="Create a new document." ma:contentTypeScope="" ma:versionID="bfa2846a6c184686b9f3de044de7d400">
  <xsd:schema xmlns:xsd="http://www.w3.org/2001/XMLSchema" xmlns:xs="http://www.w3.org/2001/XMLSchema" xmlns:p="http://schemas.microsoft.com/office/2006/metadata/properties" xmlns:ns1="http://schemas.microsoft.com/sharepoint/v3" xmlns:ns2="63979cc8-f6b2-4ee6-8bed-630b6048d169" xmlns:ns4="59db5950-9a61-4c09-b3e2-fe6d472fba04" targetNamespace="http://schemas.microsoft.com/office/2006/metadata/properties" ma:root="true" ma:fieldsID="780788e8d5d34511c459ebaa77e41fd8" ns1:_="" ns2:_="" ns4:_="">
    <xsd:import namespace="http://schemas.microsoft.com/sharepoint/v3"/>
    <xsd:import namespace="63979cc8-f6b2-4ee6-8bed-630b6048d169"/>
    <xsd:import namespace="59db5950-9a61-4c09-b3e2-fe6d472fba0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/>
                <xsd:element ref="ns2:Content_x0020_Type"/>
                <xsd:element ref="ns1:RoutingRuleDescription"/>
                <xsd:element ref="ns4:d599451e10b14aceb47619c4acf6a5e3" minOccurs="0"/>
                <xsd:element ref="ns4:TaxCatchAll" minOccurs="0"/>
                <xsd:element ref="ns2:BusinessUnit" minOccurs="0"/>
                <xsd:element ref="ns2:Year" minOccurs="0"/>
                <xsd:element ref="ns2:Publish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RoutingRuleDescription" ma:index="12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9cc8-f6b2-4ee6-8bed-630b6048d169" elementFormDefault="qualified">
    <xsd:import namespace="http://schemas.microsoft.com/office/2006/documentManagement/types"/>
    <xsd:import namespace="http://schemas.microsoft.com/office/infopath/2007/PartnerControls"/>
    <xsd:element name="Program" ma:index="10" ma:displayName="Theme" ma:format="Dropdown" ma:internalName="Program">
      <xsd:simpleType>
        <xsd:restriction base="dms:Choice">
          <xsd:enumeration value="About Commerce"/>
          <xsd:enumeration value="Business and Economic Development"/>
          <xsd:enumeration value="Community Services and Facilities"/>
          <xsd:enumeration value="Crime Victims and Public Safety"/>
          <xsd:enumeration value="Energy and Technology"/>
          <xsd:enumeration value="Foreclosure Fairness Program"/>
          <xsd:enumeration value="Growth Management"/>
          <xsd:enumeration value="Homeless Programs"/>
          <xsd:enumeration value="Housing and Homeless"/>
          <xsd:enumeration value="Infrastructure and Community Development"/>
          <xsd:enumeration value="Open Grants and Loan Applications"/>
          <xsd:enumeration value="Research Services"/>
          <xsd:enumeration value="Services and Assistance"/>
          <xsd:enumeration value="Reports and Publications"/>
        </xsd:restriction>
      </xsd:simpleType>
    </xsd:element>
    <xsd:element name="Content_x0020_Type" ma:index="11" ma:displayName="Content Type" ma:format="Dropdown" ma:internalName="Content_x0020_Type">
      <xsd:simpleType>
        <xsd:restriction base="dms:Choice">
          <xsd:enumeration value="Grant Application"/>
          <xsd:enumeration value="Loan Application"/>
          <xsd:enumeration value="Report"/>
          <xsd:enumeration value="Form"/>
          <xsd:enumeration value="Training Material"/>
          <xsd:enumeration value="Policy"/>
          <xsd:enumeration value="Presentation"/>
          <xsd:enumeration value="Award Lists"/>
          <xsd:enumeration value="Contract"/>
          <xsd:enumeration value="Project Information"/>
          <xsd:enumeration value="Data"/>
          <xsd:enumeration value="Commerce Solicitation"/>
          <xsd:enumeration value="Loan Application"/>
          <xsd:enumeration value="Public Input Process"/>
          <xsd:enumeration value="Fact Sheet"/>
          <xsd:enumeration value="Financial"/>
        </xsd:restriction>
      </xsd:simpleType>
    </xsd:element>
    <xsd:element name="BusinessUnit" ma:index="17" nillable="true" ma:displayName="Business Unit" ma:internalName="BusinessUnit">
      <xsd:simpleType>
        <xsd:restriction base="dms:Text">
          <xsd:maxLength value="55"/>
        </xsd:restriction>
      </xsd:simpleType>
    </xsd:element>
    <xsd:element name="Year" ma:index="18" nillable="true" ma:displayName="Year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</xsd:restriction>
      </xsd:simpleType>
    </xsd:element>
    <xsd:element name="Publish" ma:index="19" nillable="true" ma:displayName="Publish" ma:format="RadioButtons" ma:internalName="Publish">
      <xsd:simpleType>
        <xsd:restriction base="dms:Choice">
          <xsd:enumeration value="Yes"/>
          <xsd:enumeration value="No"/>
        </xsd:restriction>
      </xsd:simpleType>
    </xsd:element>
    <xsd:element name="Topic" ma:index="20" nillable="true" ma:displayName="Topic" ma:format="Dropdown" ma:internalName="Topic">
      <xsd:simpleType>
        <xsd:restriction base="dms:Choice">
          <xsd:enumeration value="Affordable Housing"/>
          <xsd:enumeration value="Agriculture"/>
          <xsd:enumeration value="Annexation"/>
          <xsd:enumeration value="Annual Report"/>
          <xsd:enumeration value="Best Available Science"/>
          <xsd:enumeration value="Bicycling, Walking"/>
          <xsd:enumeration value="Buildable Lands"/>
          <xsd:enumeration value="Capital Facilities"/>
          <xsd:enumeration value="Capital Facilities Template"/>
          <xsd:enumeration value="Citizen Participation"/>
          <xsd:enumeration value="Clearing, Grading"/>
          <xsd:enumeration value="Coastal Erosion"/>
          <xsd:enumeration value="Comprehensive Plans"/>
          <xsd:enumeration value="Concurrency"/>
          <xsd:enumeration value="Critical Areas"/>
          <xsd:enumeration value="Development Regulations"/>
          <xsd:enumeration value="Economic Development"/>
          <xsd:enumeration value="ESA Listings"/>
          <xsd:enumeration value="ESHB 1724"/>
          <xsd:enumeration value="GMA"/>
          <xsd:enumeration value="GMA"/>
          <xsd:enumeration value="GMA RCWs"/>
          <xsd:enumeration value="Governor's Smart Communities Awards Program Brochure"/>
          <xsd:enumeration value="Growth Management 15-Year - An Overview, Brochure"/>
          <xsd:enumeration value="Growth Management 15-Year Report"/>
          <xsd:enumeration value="Growth Management Hearings Boards"/>
          <xsd:enumeration value="Growth Management Services"/>
          <xsd:enumeration value="Historic Preservation"/>
          <xsd:enumeration value="Housing"/>
          <xsd:enumeration value="Impact Fees"/>
          <xsd:enumeration value="Interagency Contacts"/>
          <xsd:enumeration value="Land Use Element"/>
          <xsd:enumeration value="Medical Marijuana"/>
          <xsd:enumeration value="Military Installation Compatibility"/>
          <xsd:enumeration value="Military Installations"/>
          <xsd:enumeration value="Minimum Guidelines"/>
          <xsd:enumeration value="Model Codes"/>
          <xsd:enumeration value="Natural Hazard Reduction"/>
          <xsd:enumeration value="Parks, Recreation, and Open Space"/>
          <xsd:enumeration value="Permits"/>
          <xsd:enumeration value="Planner's Update Bulletin"/>
          <xsd:enumeration value="Planner's Update Newsletter"/>
          <xsd:enumeration value="Population Forecasting"/>
          <xsd:enumeration value="Procedural Criteria"/>
          <xsd:enumeration value="Project Consistency"/>
          <xsd:enumeration value="Property Rights"/>
          <xsd:enumeration value="Quality of Life"/>
          <xsd:enumeration value="RCWs"/>
          <xsd:enumeration value="Resource Lands"/>
          <xsd:enumeration value="Rural"/>
          <xsd:enumeration value="Rural Lands"/>
          <xsd:enumeration value="SEPA/GMA"/>
          <xsd:enumeration value="Shoreline Management"/>
          <xsd:enumeration value="Short Course"/>
          <xsd:enumeration value="Success Stories"/>
          <xsd:enumeration value="Transportation"/>
          <xsd:enumeration value="Update Process"/>
          <xsd:enumeration value="Update, GMA"/>
          <xsd:enumeration value="Urban"/>
          <xsd:enumeration value="Urban Growth Areas"/>
          <xsd:enumeration value="WAC"/>
          <xsd:enumeration value="Energy"/>
          <xsd:enumeration value="Energy strategy"/>
          <xsd:enumeration value="Energy policy"/>
          <xsd:enumeration value="Electric Utilities"/>
          <xsd:enumeration value="Building Codes"/>
          <xsd:enumeration value="Appliances"/>
          <xsd:enumeration value="SEP Grants and Loans"/>
          <xsd:enumeration value="Bioenergy"/>
          <xsd:enumeration value="Petroleum and Natural Gas"/>
          <xsd:enumeration value="Renewable Resources"/>
          <xsd:enumeration value="Transportation"/>
          <xsd:enumeration value="Energy Emergencies"/>
          <xsd:enumeration value="Energy Data"/>
          <xsd:enumeration value="60 day notice"/>
          <xsd:enumeration value="Appellate Decisions"/>
          <xsd:enumeration value="Biodiversity"/>
          <xsd:enumeration value="Checklist"/>
          <xsd:enumeration value="Citizen Participation"/>
          <xsd:enumeration value="Climate Change"/>
          <xsd:enumeration value="Energy"/>
          <xsd:enumeration value="Energy Aware"/>
          <xsd:enumeration value="Evergreen Communities"/>
          <xsd:enumeration value="GMA Effectiveness"/>
          <xsd:enumeration value="GMA Publications"/>
          <xsd:enumeration value="GMA RCW Update"/>
          <xsd:enumeration value="GMA Update Map"/>
          <xsd:enumeration value="Land Use Study Commission"/>
          <xsd:enumeration value="Mineral Lands"/>
          <xsd:enumeration value="Multi-Unit Tax Exemption"/>
          <xsd:enumeration value="Multi-Unit Tax Form"/>
          <xsd:enumeration value="NSP"/>
          <xsd:enumeration value="Planner Forums"/>
          <xsd:enumeration value="Property Rights"/>
          <xsd:enumeration value="Guidebook"/>
          <xsd:enumeration value="Parks and Open Space"/>
          <xsd:enumeration value="Periodic Update"/>
          <xsd:enumeration value="GMA Update (update process)"/>
          <xsd:enumeration value="Permitting"/>
          <xsd:enumeration value="Planners Update Newsletter"/>
          <xsd:enumeration value="Regulatory Reform"/>
          <xsd:enumeration value="School Planning"/>
          <xsd:enumeration value="Rural Lands"/>
          <xsd:enumeration value="SEPA"/>
          <xsd:enumeration value="SEPA/GMA"/>
          <xsd:enumeration value="Smart Growth"/>
          <xsd:enumeration value="TDR"/>
          <xsd:enumeration value="UGA"/>
          <xsd:enumeration value="Update"/>
          <xsd:enumeration value="Update Schedule Map"/>
          <xsd:enumeration value="Urban Growth Are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b5950-9a61-4c09-b3e2-fe6d472fba04" elementFormDefault="qualified">
    <xsd:import namespace="http://schemas.microsoft.com/office/2006/documentManagement/types"/>
    <xsd:import namespace="http://schemas.microsoft.com/office/infopath/2007/PartnerControls"/>
    <xsd:element name="d599451e10b14aceb47619c4acf6a5e3" ma:index="15" nillable="true" ma:taxonomy="true" ma:internalName="d599451e10b14aceb47619c4acf6a5e3" ma:taxonomyFieldName="Tags" ma:displayName="Tags" ma:default="" ma:fieldId="{d599451e-10b1-4ace-b476-19c4acf6a5e3}" ma:taxonomyMulti="true" ma:sspId="bf6a826f-2cab-45dc-9ffe-fa5cab908faa" ma:termSetId="1ce3ecf8-e5ae-413d-890c-de5413657a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e2a0ba3-27c4-4c52-bac5-ed8a80cb3154}" ma:internalName="TaxCatchAll" ma:showField="CatchAllData" ma:web="3a6c8716-ce09-4ad1-ae62-44b49a76a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63979cc8-f6b2-4ee6-8bed-630b6048d169">2014</Year>
    <d599451e10b14aceb47619c4acf6a5e3 xmlns="59db5950-9a61-4c09-b3e2-fe6d472fba04">
      <Terms xmlns="http://schemas.microsoft.com/office/infopath/2007/PartnerControls"/>
    </d599451e10b14aceb47619c4acf6a5e3>
    <TaxCatchAll xmlns="59db5950-9a61-4c09-b3e2-fe6d472fba04"/>
    <BusinessUnit xmlns="63979cc8-f6b2-4ee6-8bed-630b6048d169">Energy Office</BusinessUnit>
    <PublishingExpirationDate xmlns="http://schemas.microsoft.com/sharepoint/v3" xsi:nil="true"/>
    <RoutingRuleDescription xmlns="http://schemas.microsoft.com/sharepoint/v3">EIA</RoutingRuleDescription>
    <PublishingStartDate xmlns="http://schemas.microsoft.com/sharepoint/v3" xsi:nil="true"/>
    <Publish xmlns="63979cc8-f6b2-4ee6-8bed-630b6048d169">Yes</Publish>
    <Topic xmlns="63979cc8-f6b2-4ee6-8bed-630b6048d169">Energy</Topic>
    <Program xmlns="63979cc8-f6b2-4ee6-8bed-630b6048d169">Energy and Technology</Program>
    <Content_x0020_Type xmlns="63979cc8-f6b2-4ee6-8bed-630b6048d169">Report</Cont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ADA06-9D1B-48D0-98BE-596E2104F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979cc8-f6b2-4ee6-8bed-630b6048d169"/>
    <ds:schemaRef ds:uri="59db5950-9a61-4c09-b3e2-fe6d472fb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E4481-FD29-4CF8-96FB-C843D5CDD723}">
  <ds:schemaRefs>
    <ds:schemaRef ds:uri="http://www.w3.org/XML/1998/namespace"/>
    <ds:schemaRef ds:uri="http://purl.org/dc/dcmitype/"/>
    <ds:schemaRef ds:uri="http://purl.org/dc/elements/1.1/"/>
    <ds:schemaRef ds:uri="63979cc8-f6b2-4ee6-8bed-630b6048d169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59db5950-9a61-4c09-b3e2-fe6d472fba04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D8C321-5758-4DEE-A780-0C82DE752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Conservation by Utility</vt:lpstr>
      <vt:lpstr>Conservation by Sector</vt:lpstr>
      <vt:lpstr>Renewable by Utility</vt:lpstr>
      <vt:lpstr>Renewable by Type</vt:lpstr>
      <vt:lpstr>Conservation Data</vt:lpstr>
      <vt:lpstr>Renewable Data</vt:lpstr>
      <vt:lpstr>'Conservation by Utility'!Print_Area</vt:lpstr>
      <vt:lpstr>'Renewable by Type'!Print_Area</vt:lpstr>
      <vt:lpstr>'Renewable by Utility'!Print_Area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EIA-2014-Report-Summary-and-Detail-REV20140714</dc:title>
  <dc:creator>Glenn Blackmon</dc:creator>
  <cp:keywords>EIA</cp:keywords>
  <cp:lastModifiedBy>Scharff, Austin (COM)</cp:lastModifiedBy>
  <cp:lastPrinted>2021-07-29T18:22:44Z</cp:lastPrinted>
  <dcterms:created xsi:type="dcterms:W3CDTF">2014-06-09T17:48:49Z</dcterms:created>
  <dcterms:modified xsi:type="dcterms:W3CDTF">2021-07-30T15:59:53Z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0x010100B37F82A00B46344287D29A2B5774955F</vt:lpwstr>
  </property>
  <property fmtid="{D5CDD505-2E9C-101B-9397-08002B2CF9AE}" pid="3" name="Tags">
    <vt:lpwstr/>
  </property>
  <property fmtid="{D5CDD505-2E9C-101B-9397-08002B2CF9AE}" pid="4" name="Order">
    <vt:r8>400700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