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nergy\Utility Resource Plans\2020\Cover Sheet templates and instructions\"/>
    </mc:Choice>
  </mc:AlternateContent>
  <bookViews>
    <workbookView minimized="1" xWindow="0" yWindow="96" windowWidth="15180" windowHeight="8016" activeTab="1"/>
  </bookViews>
  <sheets>
    <sheet name="Cover Sheet" sheetId="1" r:id="rId1"/>
    <sheet name="Office Use Only" sheetId="2" r:id="rId2"/>
  </sheets>
  <calcPr calcId="162913"/>
</workbook>
</file>

<file path=xl/calcChain.xml><?xml version="1.0" encoding="utf-8"?>
<calcChain xmlns="http://schemas.openxmlformats.org/spreadsheetml/2006/main">
  <c r="H16" i="2" l="1"/>
  <c r="H15" i="2"/>
  <c r="H14" i="2"/>
  <c r="H13" i="2"/>
  <c r="H12" i="2"/>
  <c r="H11" i="2"/>
  <c r="W1" i="2" l="1"/>
  <c r="Z1" i="2"/>
  <c r="AA1" i="2"/>
  <c r="B2" i="2"/>
  <c r="C2" i="2"/>
  <c r="D2" i="2"/>
  <c r="E2" i="2"/>
  <c r="F2" i="2"/>
  <c r="G2" i="2"/>
  <c r="H2" i="2"/>
  <c r="I2" i="2"/>
  <c r="K2" i="2"/>
  <c r="L2" i="2"/>
  <c r="M2" i="2"/>
  <c r="N2" i="2"/>
  <c r="O2" i="2"/>
  <c r="P2" i="2"/>
  <c r="Q2" i="2"/>
  <c r="R2" i="2"/>
  <c r="S2" i="2"/>
  <c r="T2" i="2"/>
  <c r="U2" i="2"/>
  <c r="V2" i="2"/>
  <c r="W2" i="2"/>
  <c r="X2" i="2"/>
  <c r="Y2" i="2"/>
  <c r="Z2" i="2"/>
  <c r="AA2" i="2"/>
  <c r="AB2" i="2"/>
  <c r="AE2" i="2"/>
  <c r="B3" i="2"/>
  <c r="C3" i="2"/>
  <c r="D3" i="2"/>
  <c r="E3" i="2"/>
  <c r="F3" i="2"/>
  <c r="G3" i="2"/>
  <c r="H3" i="2"/>
  <c r="I3" i="2"/>
  <c r="K3" i="2"/>
  <c r="L3" i="2"/>
  <c r="M3" i="2"/>
  <c r="N3" i="2"/>
  <c r="O3" i="2"/>
  <c r="P3" i="2"/>
  <c r="Q3" i="2"/>
  <c r="R3" i="2"/>
  <c r="S3" i="2"/>
  <c r="T3" i="2"/>
  <c r="U3" i="2"/>
  <c r="V3" i="2"/>
  <c r="W3" i="2"/>
  <c r="X3" i="2"/>
  <c r="Y3" i="2"/>
  <c r="Z3" i="2"/>
  <c r="AA3" i="2"/>
  <c r="AB3" i="2"/>
  <c r="AC3" i="2"/>
  <c r="AE3" i="2"/>
  <c r="B4" i="2"/>
  <c r="C4" i="2"/>
  <c r="D4" i="2"/>
  <c r="E4" i="2"/>
  <c r="F4" i="2"/>
  <c r="G4" i="2"/>
  <c r="H4" i="2"/>
  <c r="I4" i="2"/>
  <c r="K4" i="2"/>
  <c r="L4" i="2"/>
  <c r="M4" i="2"/>
  <c r="N4" i="2"/>
  <c r="O4" i="2"/>
  <c r="P4" i="2"/>
  <c r="Q4" i="2"/>
  <c r="R4" i="2"/>
  <c r="S4" i="2"/>
  <c r="T4" i="2"/>
  <c r="U4" i="2"/>
  <c r="V4" i="2"/>
  <c r="W4" i="2"/>
  <c r="X4" i="2"/>
  <c r="Y4" i="2"/>
  <c r="Z4" i="2"/>
  <c r="AA4" i="2"/>
  <c r="AB4" i="2"/>
  <c r="AC4" i="2"/>
  <c r="AE4" i="2"/>
  <c r="B5" i="2"/>
  <c r="C5" i="2"/>
  <c r="D5" i="2"/>
  <c r="E5" i="2"/>
  <c r="F5" i="2"/>
  <c r="G5" i="2"/>
  <c r="H5" i="2"/>
  <c r="I5" i="2"/>
  <c r="K5" i="2"/>
  <c r="L5" i="2"/>
  <c r="M5" i="2"/>
  <c r="N5" i="2"/>
  <c r="O5" i="2"/>
  <c r="P5" i="2"/>
  <c r="Q5" i="2"/>
  <c r="R5" i="2"/>
  <c r="S5" i="2"/>
  <c r="T5" i="2"/>
  <c r="U5" i="2"/>
  <c r="V5" i="2"/>
  <c r="W5" i="2"/>
  <c r="X5" i="2"/>
  <c r="Y5" i="2"/>
  <c r="Z5" i="2"/>
  <c r="AA5" i="2"/>
  <c r="AB5" i="2"/>
  <c r="AC5" i="2"/>
  <c r="AE5" i="2"/>
  <c r="B6" i="2"/>
  <c r="C6" i="2"/>
  <c r="D6" i="2"/>
  <c r="E6" i="2"/>
  <c r="F6" i="2"/>
  <c r="G6" i="2"/>
  <c r="H6" i="2"/>
  <c r="I6" i="2"/>
  <c r="K6" i="2"/>
  <c r="L6" i="2"/>
  <c r="M6" i="2"/>
  <c r="N6" i="2"/>
  <c r="O6" i="2"/>
  <c r="P6" i="2"/>
  <c r="Q6" i="2"/>
  <c r="R6" i="2"/>
  <c r="S6" i="2"/>
  <c r="T6" i="2"/>
  <c r="U6" i="2"/>
  <c r="V6" i="2"/>
  <c r="W6" i="2"/>
  <c r="X6" i="2"/>
  <c r="Y6" i="2"/>
  <c r="Z6" i="2"/>
  <c r="AA6" i="2"/>
  <c r="AB6" i="2"/>
  <c r="AC6" i="2"/>
  <c r="AE6" i="2"/>
  <c r="B7" i="2"/>
  <c r="C7" i="2"/>
  <c r="D7" i="2"/>
  <c r="E7" i="2"/>
  <c r="F7" i="2"/>
  <c r="G7" i="2"/>
  <c r="H7" i="2"/>
  <c r="I7" i="2"/>
  <c r="K7" i="2"/>
  <c r="L7" i="2"/>
  <c r="M7" i="2"/>
  <c r="N7" i="2"/>
  <c r="O7" i="2"/>
  <c r="P7" i="2"/>
  <c r="Q7" i="2"/>
  <c r="R7" i="2"/>
  <c r="S7" i="2"/>
  <c r="T7" i="2"/>
  <c r="U7" i="2"/>
  <c r="V7" i="2"/>
  <c r="W7" i="2"/>
  <c r="X7" i="2"/>
  <c r="Y7" i="2"/>
  <c r="Z7" i="2"/>
  <c r="AA7" i="2"/>
  <c r="AB7" i="2"/>
  <c r="AC7" i="2"/>
  <c r="AE7" i="2"/>
  <c r="B8" i="2"/>
  <c r="C8" i="2"/>
  <c r="D8" i="2"/>
  <c r="E8" i="2"/>
  <c r="F8" i="2"/>
  <c r="G8" i="2"/>
  <c r="H8" i="2"/>
  <c r="I8" i="2"/>
  <c r="K8" i="2"/>
  <c r="L8" i="2"/>
  <c r="M8" i="2"/>
  <c r="N8" i="2"/>
  <c r="O8" i="2"/>
  <c r="P8" i="2"/>
  <c r="Q8" i="2"/>
  <c r="R8" i="2"/>
  <c r="S8" i="2"/>
  <c r="T8" i="2"/>
  <c r="U8" i="2"/>
  <c r="V8" i="2"/>
  <c r="W8" i="2"/>
  <c r="X8" i="2"/>
  <c r="Y8" i="2"/>
  <c r="Z8" i="2"/>
  <c r="AA8" i="2"/>
  <c r="AB8" i="2"/>
  <c r="AC8" i="2"/>
  <c r="AE8" i="2"/>
  <c r="B9" i="2"/>
  <c r="C9" i="2"/>
  <c r="D9" i="2"/>
  <c r="E9" i="2"/>
  <c r="F9" i="2"/>
  <c r="G9" i="2"/>
  <c r="H9" i="2"/>
  <c r="I9" i="2"/>
  <c r="K9" i="2"/>
  <c r="L9" i="2"/>
  <c r="M9" i="2"/>
  <c r="N9" i="2"/>
  <c r="O9" i="2"/>
  <c r="P9" i="2"/>
  <c r="Q9" i="2"/>
  <c r="R9" i="2"/>
  <c r="S9" i="2"/>
  <c r="T9" i="2"/>
  <c r="U9" i="2"/>
  <c r="V9" i="2"/>
  <c r="W9" i="2"/>
  <c r="X9" i="2"/>
  <c r="Y9" i="2"/>
  <c r="Z9" i="2"/>
  <c r="AA9" i="2"/>
  <c r="AB9" i="2"/>
  <c r="AC9" i="2"/>
  <c r="AE9" i="2"/>
  <c r="B10" i="2"/>
  <c r="C10" i="2"/>
  <c r="D10" i="2"/>
  <c r="E10" i="2"/>
  <c r="F10" i="2"/>
  <c r="G10" i="2"/>
  <c r="H10" i="2"/>
  <c r="I10" i="2"/>
  <c r="K10" i="2"/>
  <c r="L10" i="2"/>
  <c r="M10" i="2"/>
  <c r="N10" i="2"/>
  <c r="O10" i="2"/>
  <c r="P10" i="2"/>
  <c r="Q10" i="2"/>
  <c r="R10" i="2"/>
  <c r="S10" i="2"/>
  <c r="T10" i="2"/>
  <c r="U10" i="2"/>
  <c r="V10" i="2"/>
  <c r="W10" i="2"/>
  <c r="X10" i="2"/>
  <c r="Y10" i="2"/>
  <c r="Z10" i="2"/>
  <c r="AA10" i="2"/>
  <c r="AB10" i="2"/>
  <c r="AC10" i="2"/>
  <c r="AE10" i="2"/>
  <c r="B11" i="2"/>
  <c r="C11" i="2"/>
  <c r="D11" i="2"/>
  <c r="E11" i="2"/>
  <c r="F11" i="2"/>
  <c r="G11" i="2"/>
  <c r="I11" i="2"/>
  <c r="K11" i="2"/>
  <c r="L11" i="2"/>
  <c r="M11" i="2"/>
  <c r="N11" i="2"/>
  <c r="O11" i="2"/>
  <c r="P11" i="2"/>
  <c r="Q11" i="2"/>
  <c r="R11" i="2"/>
  <c r="S11" i="2"/>
  <c r="T11" i="2"/>
  <c r="U11" i="2"/>
  <c r="V11" i="2"/>
  <c r="W11" i="2"/>
  <c r="X11" i="2"/>
  <c r="Y11" i="2"/>
  <c r="Z11" i="2"/>
  <c r="AA11" i="2"/>
  <c r="AB11" i="2"/>
  <c r="AC11" i="2"/>
  <c r="AE11" i="2"/>
  <c r="B12" i="2"/>
  <c r="C12" i="2"/>
  <c r="D12" i="2"/>
  <c r="E12" i="2"/>
  <c r="F12" i="2"/>
  <c r="G12" i="2"/>
  <c r="I12" i="2"/>
  <c r="K12" i="2"/>
  <c r="L12" i="2"/>
  <c r="M12" i="2"/>
  <c r="N12" i="2"/>
  <c r="O12" i="2"/>
  <c r="P12" i="2"/>
  <c r="Q12" i="2"/>
  <c r="R12" i="2"/>
  <c r="S12" i="2"/>
  <c r="T12" i="2"/>
  <c r="U12" i="2"/>
  <c r="V12" i="2"/>
  <c r="W12" i="2"/>
  <c r="X12" i="2"/>
  <c r="Y12" i="2"/>
  <c r="Z12" i="2"/>
  <c r="AA12" i="2"/>
  <c r="AB12" i="2"/>
  <c r="AC12" i="2"/>
  <c r="AE12" i="2"/>
  <c r="B13" i="2"/>
  <c r="C13" i="2"/>
  <c r="D13" i="2"/>
  <c r="E13" i="2"/>
  <c r="F13" i="2"/>
  <c r="G13" i="2"/>
  <c r="I13" i="2"/>
  <c r="K13" i="2"/>
  <c r="L13" i="2"/>
  <c r="M13" i="2"/>
  <c r="N13" i="2"/>
  <c r="O13" i="2"/>
  <c r="P13" i="2"/>
  <c r="Q13" i="2"/>
  <c r="R13" i="2"/>
  <c r="S13" i="2"/>
  <c r="T13" i="2"/>
  <c r="U13" i="2"/>
  <c r="V13" i="2"/>
  <c r="W13" i="2"/>
  <c r="X13" i="2"/>
  <c r="Y13" i="2"/>
  <c r="Z13" i="2"/>
  <c r="AA13" i="2"/>
  <c r="AB13" i="2"/>
  <c r="AC13" i="2"/>
  <c r="AE13" i="2"/>
  <c r="B14" i="2"/>
  <c r="C14" i="2"/>
  <c r="D14" i="2"/>
  <c r="E14" i="2"/>
  <c r="F14" i="2"/>
  <c r="G14" i="2"/>
  <c r="I14" i="2"/>
  <c r="K14" i="2"/>
  <c r="L14" i="2"/>
  <c r="M14" i="2"/>
  <c r="N14" i="2"/>
  <c r="O14" i="2"/>
  <c r="P14" i="2"/>
  <c r="Q14" i="2"/>
  <c r="R14" i="2"/>
  <c r="S14" i="2"/>
  <c r="T14" i="2"/>
  <c r="U14" i="2"/>
  <c r="V14" i="2"/>
  <c r="W14" i="2"/>
  <c r="X14" i="2"/>
  <c r="Y14" i="2"/>
  <c r="Z14" i="2"/>
  <c r="AA14" i="2"/>
  <c r="AB14" i="2"/>
  <c r="AC14" i="2"/>
  <c r="AE14" i="2"/>
  <c r="B15" i="2"/>
  <c r="C15" i="2"/>
  <c r="D15" i="2"/>
  <c r="E15" i="2"/>
  <c r="F15" i="2"/>
  <c r="G15" i="2"/>
  <c r="I15" i="2"/>
  <c r="K15" i="2"/>
  <c r="L15" i="2"/>
  <c r="M15" i="2"/>
  <c r="N15" i="2"/>
  <c r="O15" i="2"/>
  <c r="P15" i="2"/>
  <c r="Q15" i="2"/>
  <c r="R15" i="2"/>
  <c r="S15" i="2"/>
  <c r="T15" i="2"/>
  <c r="U15" i="2"/>
  <c r="V15" i="2"/>
  <c r="W15" i="2"/>
  <c r="X15" i="2"/>
  <c r="Y15" i="2"/>
  <c r="Z15" i="2"/>
  <c r="AA15" i="2"/>
  <c r="AB15" i="2"/>
  <c r="AC15" i="2"/>
  <c r="AE15" i="2"/>
  <c r="B16" i="2"/>
  <c r="C16" i="2"/>
  <c r="D16" i="2"/>
  <c r="E16" i="2"/>
  <c r="F16" i="2"/>
  <c r="G16" i="2"/>
  <c r="I16" i="2"/>
  <c r="K16" i="2"/>
  <c r="L16" i="2"/>
  <c r="M16" i="2"/>
  <c r="N16" i="2"/>
  <c r="O16" i="2"/>
  <c r="P16" i="2"/>
  <c r="Q16" i="2"/>
  <c r="R16" i="2"/>
  <c r="S16" i="2"/>
  <c r="T16" i="2"/>
  <c r="U16" i="2"/>
  <c r="V16" i="2"/>
  <c r="W16" i="2"/>
  <c r="X16" i="2"/>
  <c r="Y16" i="2"/>
  <c r="Z16" i="2"/>
  <c r="AA16" i="2"/>
  <c r="AB16" i="2"/>
  <c r="AC16" i="2"/>
  <c r="AE16" i="2"/>
  <c r="AC2" i="2"/>
</calcChain>
</file>

<file path=xl/sharedStrings.xml><?xml version="1.0" encoding="utf-8"?>
<sst xmlns="http://schemas.openxmlformats.org/spreadsheetml/2006/main" count="133" uniqueCount="88">
  <si>
    <t>Base Year</t>
  </si>
  <si>
    <t>Period</t>
  </si>
  <si>
    <t>Annual</t>
  </si>
  <si>
    <t>Units</t>
  </si>
  <si>
    <t>(MWa)</t>
  </si>
  <si>
    <t>Loads</t>
  </si>
  <si>
    <t>Conservation/Efficiency</t>
  </si>
  <si>
    <t>Demand Response</t>
  </si>
  <si>
    <t>Wind</t>
  </si>
  <si>
    <t>Other Renewables</t>
  </si>
  <si>
    <t>Other</t>
  </si>
  <si>
    <t>Total Resources</t>
  </si>
  <si>
    <t>Load Resource Balance</t>
  </si>
  <si>
    <t>&lt;&lt;&lt; Utility Name</t>
  </si>
  <si>
    <t>Winter</t>
  </si>
  <si>
    <t>Summer</t>
  </si>
  <si>
    <t>(MWh)</t>
  </si>
  <si>
    <t>Exports</t>
  </si>
  <si>
    <t>Cogeneration</t>
  </si>
  <si>
    <t>Hydro</t>
  </si>
  <si>
    <t>Thermal - Gas</t>
  </si>
  <si>
    <t>Thermal - Coal</t>
  </si>
  <si>
    <t>Net Long Term Contracts: Other</t>
  </si>
  <si>
    <t>Net Short Term Contracts</t>
  </si>
  <si>
    <t>Imports</t>
  </si>
  <si>
    <t>5 Year Estimate</t>
  </si>
  <si>
    <t>10 Year Estimate</t>
  </si>
  <si>
    <t>Estimate Year</t>
  </si>
  <si>
    <t>Date of Board/Commission Approval</t>
  </si>
  <si>
    <t>(mm/yy)</t>
  </si>
  <si>
    <t>Washington State Utility</t>
  </si>
  <si>
    <t>Utility Code</t>
  </si>
  <si>
    <t>Utility</t>
  </si>
  <si>
    <t>Report Year</t>
  </si>
  <si>
    <t>Five Year Report Year</t>
  </si>
  <si>
    <t>Ten Year Report Year</t>
  </si>
  <si>
    <t>Report Type</t>
  </si>
  <si>
    <t>Estimate Period (orig. Report Years)</t>
  </si>
  <si>
    <t>Notes</t>
  </si>
  <si>
    <t>Date of Approval</t>
  </si>
  <si>
    <t>Season (orig Period)</t>
  </si>
  <si>
    <t>='Cover Sheet'!A32:J32</t>
  </si>
  <si>
    <t>='Cover Sheet'!A32:J33</t>
  </si>
  <si>
    <t>='Cover Sheet'!A32:J34</t>
  </si>
  <si>
    <t>='Cover Sheet'!A32:J35</t>
  </si>
  <si>
    <t>='Cover Sheet'!A32:J36</t>
  </si>
  <si>
    <t>='Cover Sheet'!A32:J37</t>
  </si>
  <si>
    <t>='Cover Sheet'!A32:J38</t>
  </si>
  <si>
    <t>='Cover Sheet'!A32:J39</t>
  </si>
  <si>
    <t>='Cover Sheet'!A32:J40</t>
  </si>
  <si>
    <t>This Worksheet is for Office Use Only</t>
  </si>
  <si>
    <t>Resources:</t>
  </si>
  <si>
    <t xml:space="preserve"> Future Conservation/Efficiency</t>
  </si>
  <si>
    <t xml:space="preserve"> Demand Response</t>
  </si>
  <si>
    <t xml:space="preserve"> Cogeneration</t>
  </si>
  <si>
    <t xml:space="preserve"> Hydro</t>
  </si>
  <si>
    <t xml:space="preserve"> Wind</t>
  </si>
  <si>
    <t xml:space="preserve"> Other Renewables</t>
  </si>
  <si>
    <t xml:space="preserve"> Thermal - Natural Gas</t>
  </si>
  <si>
    <t xml:space="preserve"> Thermal - Coal</t>
  </si>
  <si>
    <t xml:space="preserve"> Net Short Term Contracts</t>
  </si>
  <si>
    <t xml:space="preserve"> BPA</t>
  </si>
  <si>
    <t xml:space="preserve"> Other</t>
  </si>
  <si>
    <t xml:space="preserve"> Imports</t>
  </si>
  <si>
    <t xml:space="preserve"> Net Long Term Contracts</t>
  </si>
  <si>
    <t>(MW)</t>
  </si>
  <si>
    <t>Integrated Resource Plan Year</t>
  </si>
  <si>
    <t>This row will be zeros, if loads and resources balance.</t>
  </si>
  <si>
    <t xml:space="preserve"> Distributed Generation</t>
  </si>
  <si>
    <t>*One way of noting explanations is to enter the line number of the  resource category title and type the comment following the number. For example: "Line 26: Our Dist. Generation sources are landfill gas and solar."</t>
  </si>
  <si>
    <t xml:space="preserve">Notes: Explain resource choices other than conservation / Use of Renewable Energy Credits in planning/ Distributed Generation Sources </t>
  </si>
  <si>
    <t xml:space="preserve"> </t>
  </si>
  <si>
    <t xml:space="preserve"> Undecided</t>
  </si>
  <si>
    <t>15 Year Estimate</t>
  </si>
  <si>
    <t>20 Year Estimate</t>
  </si>
  <si>
    <t>='Cover Sheet'!A32:J41</t>
  </si>
  <si>
    <t>='Cover Sheet'!A32:J42</t>
  </si>
  <si>
    <t>='Cover Sheet'!A32:J43</t>
  </si>
  <si>
    <t>='Cover Sheet'!A32:J44</t>
  </si>
  <si>
    <t>='Cover Sheet'!A32:J45</t>
  </si>
  <si>
    <t>='Cover Sheet'!A32:J46</t>
  </si>
  <si>
    <t>To review your Utility's 2018 Cover Sheet click here to download; they are in alpha order.</t>
  </si>
  <si>
    <t>Avista Utilities</t>
  </si>
  <si>
    <t>Prepared by: John Lyons</t>
  </si>
  <si>
    <t>Washington Production/Transmission Ratio</t>
  </si>
  <si>
    <t>N/A*</t>
  </si>
  <si>
    <t>* The Washington Commission did not offcially review the 2020 IRP for acknowledgment, opting for an update while the rules for CETA are completed. The next IRP will be due 4/1/2021.</t>
  </si>
  <si>
    <t>2018 Notes: Loads are 1 in 2 expected valuyes and do not include any consideration of planning margin. Using the 90th percentile for hydro energy, rather than the critical water year. Load for the 2017 Base Year is actual load instead of weather adjusted load. The main cover sheet shows the Avista system, and WA share only cover sheet shows 65.35% to show the Washington only part of the system. The other category includes the Pullman Energy Storage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</si>
</sst>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24" x14ac:knownFonts="1">
    <font>
      <sz val="11"/>
      <color theme="1"/>
      <name val="Calibri"/>
      <family val="2"/>
      <scheme val="minor"/>
    </font>
    <font>
      <sz val="10"/>
      <name val="Arial"/>
      <family val="2"/>
    </font>
    <font>
      <b/>
      <i/>
      <sz val="10"/>
      <name val="Arial"/>
      <family val="2"/>
    </font>
    <font>
      <i/>
      <sz val="10"/>
      <name val="Arial"/>
      <family val="2"/>
    </font>
    <font>
      <b/>
      <i/>
      <sz val="10"/>
      <color indexed="8"/>
      <name val="Arial"/>
      <family val="2"/>
    </font>
    <font>
      <sz val="10"/>
      <color indexed="8"/>
      <name val="Arial"/>
      <family val="2"/>
    </font>
    <font>
      <b/>
      <sz val="10"/>
      <color indexed="8"/>
      <name val="Arial"/>
      <family val="2"/>
    </font>
    <font>
      <b/>
      <sz val="10"/>
      <name val="Arial"/>
      <family val="2"/>
    </font>
    <font>
      <sz val="8"/>
      <color indexed="16"/>
      <name val="Arial"/>
      <family val="2"/>
    </font>
    <font>
      <sz val="8"/>
      <color indexed="8"/>
      <name val="Arial"/>
      <family val="2"/>
    </font>
    <font>
      <u/>
      <sz val="11"/>
      <color theme="10"/>
      <name val="Calibri"/>
      <family val="2"/>
    </font>
    <font>
      <b/>
      <sz val="11"/>
      <color theme="1"/>
      <name val="Calibri"/>
      <family val="2"/>
      <scheme val="minor"/>
    </font>
    <font>
      <i/>
      <sz val="10"/>
      <name val="Calibri"/>
      <family val="2"/>
      <scheme val="minor"/>
    </font>
    <font>
      <sz val="8"/>
      <color theme="1"/>
      <name val="Arial"/>
      <family val="2"/>
    </font>
    <font>
      <b/>
      <sz val="10"/>
      <color theme="1"/>
      <name val="Arial"/>
      <family val="2"/>
    </font>
    <font>
      <sz val="9"/>
      <color rgb="FF002060"/>
      <name val="Arial"/>
      <family val="2"/>
    </font>
    <font>
      <b/>
      <sz val="14"/>
      <color rgb="FFFF0000"/>
      <name val="Calibri"/>
      <family val="2"/>
      <scheme val="minor"/>
    </font>
    <font>
      <sz val="14"/>
      <color rgb="FFFF0000"/>
      <name val="Calibri"/>
      <family val="2"/>
      <scheme val="minor"/>
    </font>
    <font>
      <i/>
      <sz val="11"/>
      <color theme="1"/>
      <name val="Calibri"/>
      <family val="2"/>
      <scheme val="minor"/>
    </font>
    <font>
      <sz val="9"/>
      <color theme="3" tint="-0.249977111117893"/>
      <name val="Arial"/>
      <family val="2"/>
    </font>
    <font>
      <sz val="10"/>
      <name val="Calibri"/>
      <family val="2"/>
      <scheme val="minor"/>
    </font>
    <font>
      <sz val="8"/>
      <color theme="1"/>
      <name val="Calibri"/>
      <family val="2"/>
      <scheme val="minor"/>
    </font>
    <font>
      <b/>
      <sz val="18"/>
      <color theme="1"/>
      <name val="Calibri"/>
      <family val="2"/>
      <scheme val="minor"/>
    </font>
    <font>
      <b/>
      <sz val="10"/>
      <color theme="3" tint="-0.249977111117893"/>
      <name val="Arial"/>
      <family val="2"/>
    </font>
  </fonts>
  <fills count="13">
    <fill>
      <patternFill patternType="none"/>
    </fill>
    <fill>
      <patternFill patternType="gray125"/>
    </fill>
    <fill>
      <patternFill patternType="solid">
        <fgColor indexed="9"/>
        <bgColor indexed="2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lightUp">
        <bgColor theme="0" tint="-4.9989318521683403E-2"/>
      </patternFill>
    </fill>
  </fills>
  <borders count="38">
    <border>
      <left/>
      <right/>
      <top/>
      <bottom/>
      <diagonal/>
    </border>
    <border>
      <left style="thin">
        <color indexed="21"/>
      </left>
      <right/>
      <top/>
      <bottom style="thin">
        <color indexed="64"/>
      </bottom>
      <diagonal/>
    </border>
    <border>
      <left style="thin">
        <color indexed="21"/>
      </left>
      <right/>
      <top/>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style="double">
        <color rgb="FFC00000"/>
      </bottom>
      <diagonal/>
    </border>
    <border>
      <left style="thin">
        <color rgb="FFC00000"/>
      </left>
      <right/>
      <top style="thin">
        <color rgb="FFC00000"/>
      </top>
      <bottom style="thin">
        <color rgb="FFC00000"/>
      </bottom>
      <diagonal/>
    </border>
    <border>
      <left style="medium">
        <color rgb="FFC00000"/>
      </left>
      <right style="thin">
        <color rgb="FFC00000"/>
      </right>
      <top style="thin">
        <color rgb="FFC00000"/>
      </top>
      <bottom style="thin">
        <color rgb="FFC00000"/>
      </bottom>
      <diagonal/>
    </border>
    <border>
      <left style="thin">
        <color theme="3" tint="0.39997558519241921"/>
      </left>
      <right/>
      <top style="thin">
        <color theme="3" tint="0.39997558519241921"/>
      </top>
      <bottom style="thin">
        <color theme="3" tint="0.39997558519241921"/>
      </bottom>
      <diagonal/>
    </border>
    <border>
      <left style="thin">
        <color theme="3" tint="0.39997558519241921"/>
      </left>
      <right/>
      <top/>
      <bottom style="thin">
        <color theme="3" tint="0.39997558519241921"/>
      </bottom>
      <diagonal/>
    </border>
    <border>
      <left style="thin">
        <color rgb="FFC00000"/>
      </left>
      <right/>
      <top style="thin">
        <color rgb="FFC00000"/>
      </top>
      <bottom style="thin">
        <color indexed="64"/>
      </bottom>
      <diagonal/>
    </border>
    <border>
      <left style="medium">
        <color rgb="FFC00000"/>
      </left>
      <right style="thin">
        <color rgb="FFC00000"/>
      </right>
      <top style="thin">
        <color rgb="FFC00000"/>
      </top>
      <bottom style="thin">
        <color indexed="64"/>
      </bottom>
      <diagonal/>
    </border>
    <border>
      <left style="thin">
        <color theme="3" tint="0.39997558519241921"/>
      </left>
      <right/>
      <top style="thin">
        <color theme="3" tint="0.39997558519241921"/>
      </top>
      <bottom style="thin">
        <color indexed="64"/>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indexed="64"/>
      </top>
      <bottom style="double">
        <color rgb="FFC00000"/>
      </bottom>
      <diagonal/>
    </border>
    <border>
      <left style="medium">
        <color rgb="FFC00000"/>
      </left>
      <right style="thin">
        <color rgb="FFC00000"/>
      </right>
      <top style="thin">
        <color indexed="64"/>
      </top>
      <bottom style="double">
        <color rgb="FFC00000"/>
      </bottom>
      <diagonal/>
    </border>
    <border>
      <left style="thin">
        <color indexed="21"/>
      </left>
      <right/>
      <top style="thin">
        <color indexed="64"/>
      </top>
      <bottom style="double">
        <color rgb="FFC00000"/>
      </bottom>
      <diagonal/>
    </border>
    <border>
      <left style="thin">
        <color rgb="FFC00000"/>
      </left>
      <right style="thin">
        <color rgb="FFC00000"/>
      </right>
      <top/>
      <bottom style="thin">
        <color rgb="FFC00000"/>
      </bottom>
      <diagonal/>
    </border>
    <border>
      <left style="thin">
        <color theme="3" tint="0.39997558519241921"/>
      </left>
      <right style="thin">
        <color theme="3" tint="0.39997558519241921"/>
      </right>
      <top/>
      <bottom style="thin">
        <color theme="3" tint="0.39997558519241921"/>
      </bottom>
      <diagonal/>
    </border>
    <border>
      <left style="medium">
        <color theme="3" tint="0.39991454817346722"/>
      </left>
      <right style="thin">
        <color theme="3" tint="0.39997558519241921"/>
      </right>
      <top/>
      <bottom style="thin">
        <color theme="3" tint="0.39997558519241921"/>
      </bottom>
      <diagonal/>
    </border>
    <border>
      <left/>
      <right/>
      <top/>
      <bottom style="thin">
        <color theme="3" tint="0.39997558519241921"/>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style="thin">
        <color theme="3" tint="0.39994506668294322"/>
      </top>
      <bottom style="thin">
        <color theme="3" tint="0.39994506668294322"/>
      </bottom>
      <diagonal/>
    </border>
    <border>
      <left/>
      <right/>
      <top style="thin">
        <color theme="3" tint="0.39994506668294322"/>
      </top>
      <bottom style="thin">
        <color rgb="FFC00000"/>
      </bottom>
      <diagonal/>
    </border>
    <border>
      <left/>
      <right/>
      <top style="thin">
        <color theme="3" tint="0.39994506668294322"/>
      </top>
      <bottom style="thin">
        <color theme="3" tint="0.39994506668294322"/>
      </bottom>
      <diagonal/>
    </border>
    <border>
      <left style="medium">
        <color theme="3" tint="0.399914548173467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top style="thin">
        <color theme="3" tint="0.39994506668294322"/>
      </top>
      <bottom style="thin">
        <color theme="3" tint="0.39994506668294322"/>
      </bottom>
      <diagonal/>
    </border>
    <border>
      <left style="thin">
        <color theme="3" tint="0.39994506668294322"/>
      </left>
      <right style="thin">
        <color theme="3" tint="0.39997558519241921"/>
      </right>
      <top style="thin">
        <color theme="3" tint="0.39994506668294322"/>
      </top>
      <bottom style="thin">
        <color theme="3" tint="0.39994506668294322"/>
      </bottom>
      <diagonal/>
    </border>
    <border>
      <left style="medium">
        <color theme="3" tint="0.39991454817346722"/>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top style="thin">
        <color theme="3" tint="0.39997558519241921"/>
      </top>
      <bottom/>
      <diagonal/>
    </border>
    <border>
      <left style="thin">
        <color rgb="FFC00000"/>
      </left>
      <right/>
      <top/>
      <bottom style="thin">
        <color rgb="FFC00000"/>
      </bottom>
      <diagonal/>
    </border>
    <border>
      <left style="medium">
        <color rgb="FFC00000"/>
      </left>
      <right style="thin">
        <color rgb="FFC00000"/>
      </right>
      <top/>
      <bottom/>
      <diagonal/>
    </border>
    <border>
      <left/>
      <right style="thin">
        <color theme="3" tint="0.39997558519241921"/>
      </right>
      <top/>
      <bottom/>
      <diagonal/>
    </border>
    <border>
      <left style="thin">
        <color theme="3" tint="0.39997558519241921"/>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s>
  <cellStyleXfs count="2">
    <xf numFmtId="0" fontId="0" fillId="0" borderId="0"/>
    <xf numFmtId="0" fontId="10" fillId="0" borderId="0" applyNumberFormat="0" applyFill="0" applyBorder="0" applyAlignment="0" applyProtection="0">
      <alignment vertical="top"/>
      <protection locked="0"/>
    </xf>
  </cellStyleXfs>
  <cellXfs count="105">
    <xf numFmtId="0" fontId="0" fillId="0" borderId="0" xfId="0"/>
    <xf numFmtId="0" fontId="12" fillId="0" borderId="0" xfId="0" applyFont="1" applyFill="1" applyBorder="1" applyAlignment="1" applyProtection="1">
      <alignment vertical="top"/>
      <protection locked="0"/>
    </xf>
    <xf numFmtId="0" fontId="0" fillId="0" borderId="0" xfId="0" applyFont="1" applyFill="1" applyBorder="1" applyAlignment="1" applyProtection="1">
      <protection locked="0"/>
    </xf>
    <xf numFmtId="0" fontId="0" fillId="0" borderId="0" xfId="0" applyFill="1" applyBorder="1" applyAlignment="1" applyProtection="1">
      <protection locked="0"/>
    </xf>
    <xf numFmtId="0" fontId="13" fillId="0" borderId="3" xfId="0" applyFont="1" applyFill="1" applyBorder="1" applyAlignment="1" applyProtection="1">
      <alignment horizontal="center"/>
      <protection locked="0"/>
    </xf>
    <xf numFmtId="0" fontId="14" fillId="0" borderId="3" xfId="0" applyFont="1" applyFill="1" applyBorder="1" applyAlignment="1" applyProtection="1">
      <alignment horizontal="center"/>
      <protection locked="0"/>
    </xf>
    <xf numFmtId="4" fontId="5" fillId="0" borderId="3" xfId="0" applyNumberFormat="1" applyFont="1" applyFill="1" applyBorder="1" applyAlignment="1" applyProtection="1">
      <protection locked="0"/>
    </xf>
    <xf numFmtId="4" fontId="5" fillId="3" borderId="3" xfId="0" applyNumberFormat="1" applyFont="1" applyFill="1" applyBorder="1" applyAlignment="1" applyProtection="1">
      <protection locked="0"/>
    </xf>
    <xf numFmtId="4" fontId="5" fillId="0" borderId="0" xfId="0" applyNumberFormat="1" applyFont="1" applyFill="1" applyBorder="1" applyAlignment="1" applyProtection="1">
      <protection locked="0"/>
    </xf>
    <xf numFmtId="4" fontId="5" fillId="4" borderId="4" xfId="0" applyNumberFormat="1" applyFont="1" applyFill="1" applyBorder="1" applyAlignment="1" applyProtection="1"/>
    <xf numFmtId="4" fontId="5" fillId="4" borderId="5" xfId="0" applyNumberFormat="1" applyFont="1" applyFill="1" applyBorder="1" applyAlignment="1" applyProtection="1"/>
    <xf numFmtId="4" fontId="5" fillId="0" borderId="6" xfId="0" applyNumberFormat="1" applyFont="1" applyFill="1" applyBorder="1" applyAlignment="1" applyProtection="1">
      <protection locked="0"/>
    </xf>
    <xf numFmtId="4" fontId="5" fillId="3" borderId="6" xfId="0" applyNumberFormat="1" applyFont="1" applyFill="1" applyBorder="1" applyAlignment="1" applyProtection="1">
      <protection locked="0"/>
    </xf>
    <xf numFmtId="4" fontId="5" fillId="0" borderId="7" xfId="0" applyNumberFormat="1" applyFont="1" applyFill="1" applyBorder="1" applyAlignment="1" applyProtection="1">
      <protection locked="0"/>
    </xf>
    <xf numFmtId="4" fontId="5" fillId="3" borderId="7" xfId="0" applyNumberFormat="1" applyFont="1" applyFill="1" applyBorder="1" applyAlignment="1" applyProtection="1">
      <protection locked="0"/>
    </xf>
    <xf numFmtId="0" fontId="5" fillId="0" borderId="8" xfId="0" applyFont="1" applyFill="1" applyBorder="1" applyAlignment="1" applyProtection="1">
      <alignment horizontal="left"/>
    </xf>
    <xf numFmtId="0" fontId="5" fillId="3" borderId="8" xfId="0" applyFont="1" applyFill="1" applyBorder="1" applyAlignment="1" applyProtection="1">
      <alignment horizontal="left"/>
    </xf>
    <xf numFmtId="0" fontId="1" fillId="0" borderId="8" xfId="0" applyFont="1" applyFill="1" applyBorder="1" applyAlignment="1" applyProtection="1">
      <alignment horizontal="left"/>
    </xf>
    <xf numFmtId="0" fontId="4" fillId="0" borderId="9" xfId="0" applyFont="1" applyFill="1" applyBorder="1" applyAlignment="1" applyProtection="1">
      <alignment horizontal="left"/>
    </xf>
    <xf numFmtId="4" fontId="5" fillId="0" borderId="4" xfId="0" applyNumberFormat="1" applyFont="1" applyFill="1" applyBorder="1" applyAlignment="1" applyProtection="1">
      <protection locked="0"/>
    </xf>
    <xf numFmtId="4" fontId="5" fillId="0" borderId="10" xfId="0" applyNumberFormat="1" applyFont="1" applyFill="1" applyBorder="1" applyAlignment="1" applyProtection="1">
      <protection locked="0"/>
    </xf>
    <xf numFmtId="4" fontId="5" fillId="0" borderId="11" xfId="0" applyNumberFormat="1" applyFont="1" applyFill="1" applyBorder="1" applyAlignment="1" applyProtection="1">
      <protection locked="0"/>
    </xf>
    <xf numFmtId="0" fontId="6" fillId="0" borderId="8" xfId="0" applyFont="1" applyFill="1" applyBorder="1" applyAlignment="1" applyProtection="1">
      <alignment horizontal="left"/>
    </xf>
    <xf numFmtId="0" fontId="6" fillId="0" borderId="12" xfId="0" applyFont="1" applyFill="1" applyBorder="1" applyAlignment="1" applyProtection="1">
      <alignment horizontal="left"/>
    </xf>
    <xf numFmtId="0" fontId="15" fillId="0" borderId="13" xfId="0" applyFont="1" applyBorder="1" applyAlignment="1" applyProtection="1">
      <alignment vertical="top"/>
      <protection locked="0"/>
    </xf>
    <xf numFmtId="4" fontId="5" fillId="4" borderId="10" xfId="0" applyNumberFormat="1" applyFont="1" applyFill="1" applyBorder="1" applyAlignment="1" applyProtection="1"/>
    <xf numFmtId="4" fontId="5" fillId="4" borderId="14" xfId="0" applyNumberFormat="1" applyFont="1" applyFill="1" applyBorder="1" applyAlignment="1" applyProtection="1"/>
    <xf numFmtId="4" fontId="5" fillId="4" borderId="11" xfId="0" applyNumberFormat="1" applyFont="1" applyFill="1" applyBorder="1" applyAlignment="1" applyProtection="1"/>
    <xf numFmtId="4" fontId="5" fillId="4" borderId="15" xfId="0" applyNumberFormat="1" applyFont="1" applyFill="1" applyBorder="1" applyAlignment="1" applyProtection="1"/>
    <xf numFmtId="0" fontId="1" fillId="0" borderId="0" xfId="0" applyFont="1" applyFill="1" applyAlignment="1" applyProtection="1">
      <protection locked="0"/>
    </xf>
    <xf numFmtId="0" fontId="16" fillId="0" borderId="0" xfId="0" applyFont="1" applyFill="1" applyBorder="1" applyAlignment="1" applyProtection="1">
      <protection locked="0"/>
    </xf>
    <xf numFmtId="0" fontId="17" fillId="0" borderId="0" xfId="0" applyFont="1" applyFill="1" applyAlignment="1" applyProtection="1">
      <protection locked="0"/>
    </xf>
    <xf numFmtId="0" fontId="0" fillId="0" borderId="0" xfId="0" applyAlignment="1" applyProtection="1">
      <protection locked="0"/>
    </xf>
    <xf numFmtId="0" fontId="1" fillId="5" borderId="0" xfId="0" applyFont="1" applyFill="1" applyAlignment="1" applyProtection="1">
      <protection locked="0"/>
    </xf>
    <xf numFmtId="0" fontId="2" fillId="5" borderId="0" xfId="0" applyFont="1" applyFill="1" applyBorder="1" applyAlignment="1" applyProtection="1">
      <protection locked="0"/>
    </xf>
    <xf numFmtId="0" fontId="0" fillId="5" borderId="0" xfId="0" applyFill="1" applyAlignment="1" applyProtection="1">
      <protection locked="0"/>
    </xf>
    <xf numFmtId="0" fontId="18" fillId="0" borderId="0" xfId="0" applyFont="1" applyAlignment="1" applyProtection="1">
      <protection locked="0"/>
    </xf>
    <xf numFmtId="0" fontId="1" fillId="0" borderId="0" xfId="0" applyFont="1" applyAlignment="1" applyProtection="1">
      <protection locked="0"/>
    </xf>
    <xf numFmtId="0" fontId="2" fillId="0" borderId="0" xfId="0" applyFont="1" applyFill="1" applyBorder="1" applyAlignment="1" applyProtection="1">
      <protection locked="0"/>
    </xf>
    <xf numFmtId="0" fontId="3" fillId="0" borderId="0" xfId="0" applyFont="1" applyAlignment="1" applyProtection="1">
      <protection locked="0"/>
    </xf>
    <xf numFmtId="0" fontId="0" fillId="6" borderId="0" xfId="0" applyFill="1" applyAlignment="1" applyProtection="1">
      <protection locked="0"/>
    </xf>
    <xf numFmtId="164" fontId="19" fillId="0" borderId="3" xfId="0" applyNumberFormat="1" applyFont="1" applyFill="1" applyBorder="1" applyAlignment="1" applyProtection="1">
      <protection locked="0"/>
    </xf>
    <xf numFmtId="0" fontId="20" fillId="0" borderId="0" xfId="0" applyFont="1" applyFill="1" applyAlignment="1" applyProtection="1">
      <alignment vertical="top"/>
      <protection locked="0"/>
    </xf>
    <xf numFmtId="164" fontId="19" fillId="0" borderId="0" xfId="0" applyNumberFormat="1" applyFont="1" applyFill="1" applyBorder="1" applyAlignment="1" applyProtection="1">
      <protection locked="0"/>
    </xf>
    <xf numFmtId="0" fontId="6" fillId="2" borderId="1" xfId="0" applyFont="1" applyFill="1" applyBorder="1" applyAlignment="1" applyProtection="1">
      <alignment horizontal="left"/>
    </xf>
    <xf numFmtId="0" fontId="6" fillId="2" borderId="16" xfId="0" applyFont="1" applyFill="1" applyBorder="1" applyAlignment="1" applyProtection="1">
      <alignment horizontal="left"/>
    </xf>
    <xf numFmtId="0" fontId="14" fillId="0" borderId="17" xfId="0" applyFont="1" applyFill="1" applyBorder="1" applyAlignment="1" applyProtection="1">
      <alignment horizontal="center"/>
      <protection locked="0"/>
    </xf>
    <xf numFmtId="0" fontId="14" fillId="4" borderId="9" xfId="0" applyFont="1" applyFill="1" applyBorder="1" applyAlignment="1" applyProtection="1">
      <alignment horizontal="center"/>
      <protection locked="0"/>
    </xf>
    <xf numFmtId="0" fontId="14" fillId="4" borderId="18" xfId="0" applyFont="1" applyFill="1" applyBorder="1" applyAlignment="1" applyProtection="1">
      <alignment horizontal="center"/>
      <protection locked="0"/>
    </xf>
    <xf numFmtId="0" fontId="14" fillId="4" borderId="19" xfId="0" applyFont="1" applyFill="1" applyBorder="1" applyAlignment="1" applyProtection="1">
      <alignment horizontal="center"/>
      <protection locked="0"/>
    </xf>
    <xf numFmtId="0" fontId="14" fillId="4" borderId="20" xfId="0" applyFont="1" applyFill="1" applyBorder="1" applyAlignment="1" applyProtection="1">
      <alignment horizontal="center"/>
      <protection locked="0"/>
    </xf>
    <xf numFmtId="0" fontId="7" fillId="5" borderId="0" xfId="0" applyFont="1" applyFill="1" applyAlignment="1" applyProtection="1">
      <alignment horizontal="center"/>
    </xf>
    <xf numFmtId="0" fontId="1" fillId="0" borderId="0" xfId="0" applyFont="1" applyBorder="1" applyAlignment="1" applyProtection="1">
      <alignment horizontal="left" vertical="top" wrapText="1"/>
      <protection locked="0"/>
    </xf>
    <xf numFmtId="0" fontId="21" fillId="0" borderId="0" xfId="0" applyFont="1" applyProtection="1"/>
    <xf numFmtId="0" fontId="8" fillId="0" borderId="0" xfId="0" applyFont="1" applyFill="1" applyBorder="1" applyProtection="1"/>
    <xf numFmtId="0" fontId="8" fillId="7" borderId="0" xfId="0" applyFont="1" applyFill="1" applyBorder="1" applyAlignment="1" applyProtection="1">
      <alignment horizontal="left"/>
    </xf>
    <xf numFmtId="0" fontId="9" fillId="7" borderId="0" xfId="0" applyFont="1" applyFill="1" applyBorder="1" applyAlignment="1" applyProtection="1">
      <alignment horizontal="left"/>
    </xf>
    <xf numFmtId="0" fontId="9" fillId="0" borderId="2" xfId="0" applyFont="1" applyFill="1" applyBorder="1" applyAlignment="1" applyProtection="1">
      <alignment horizontal="left"/>
    </xf>
    <xf numFmtId="0" fontId="21" fillId="8" borderId="0" xfId="0" applyFont="1" applyFill="1" applyProtection="1"/>
    <xf numFmtId="1" fontId="21" fillId="8" borderId="0" xfId="0" applyNumberFormat="1" applyFont="1" applyFill="1" applyProtection="1"/>
    <xf numFmtId="4" fontId="21" fillId="8" borderId="0" xfId="0" applyNumberFormat="1" applyFont="1" applyFill="1" applyProtection="1"/>
    <xf numFmtId="49" fontId="21" fillId="8" borderId="0" xfId="0" applyNumberFormat="1" applyFont="1" applyFill="1" applyProtection="1"/>
    <xf numFmtId="164" fontId="21" fillId="8" borderId="0" xfId="0" applyNumberFormat="1" applyFont="1" applyFill="1" applyProtection="1"/>
    <xf numFmtId="0" fontId="21" fillId="9" borderId="0" xfId="0" applyFont="1" applyFill="1" applyProtection="1"/>
    <xf numFmtId="4" fontId="21" fillId="9" borderId="0" xfId="0" applyNumberFormat="1" applyFont="1" applyFill="1" applyProtection="1"/>
    <xf numFmtId="49" fontId="21" fillId="9" borderId="0" xfId="0" applyNumberFormat="1" applyFont="1" applyFill="1" applyProtection="1"/>
    <xf numFmtId="164" fontId="21" fillId="9" borderId="0" xfId="0" applyNumberFormat="1" applyFont="1" applyFill="1" applyProtection="1"/>
    <xf numFmtId="0" fontId="21" fillId="8" borderId="0" xfId="0" quotePrefix="1" applyFont="1" applyFill="1" applyProtection="1"/>
    <xf numFmtId="0" fontId="21" fillId="9" borderId="0" xfId="0" quotePrefix="1" applyFont="1" applyFill="1" applyProtection="1"/>
    <xf numFmtId="0" fontId="22" fillId="0" borderId="0" xfId="0" applyFont="1" applyProtection="1"/>
    <xf numFmtId="0" fontId="3" fillId="6" borderId="0" xfId="0" applyFont="1" applyFill="1" applyAlignment="1" applyProtection="1">
      <protection locked="0"/>
    </xf>
    <xf numFmtId="0" fontId="6" fillId="0" borderId="0" xfId="0" applyFont="1" applyFill="1" applyBorder="1" applyAlignment="1" applyProtection="1">
      <alignment horizontal="left"/>
      <protection locked="0"/>
    </xf>
    <xf numFmtId="0" fontId="11" fillId="0" borderId="0" xfId="0" applyFont="1" applyAlignment="1" applyProtection="1">
      <protection locked="0"/>
    </xf>
    <xf numFmtId="0" fontId="20" fillId="6" borderId="0" xfId="0" applyFont="1" applyFill="1" applyAlignment="1" applyProtection="1">
      <alignment vertical="top" wrapText="1"/>
      <protection locked="0"/>
    </xf>
    <xf numFmtId="0" fontId="7" fillId="5" borderId="0" xfId="0" applyFont="1" applyFill="1" applyAlignment="1" applyProtection="1">
      <protection locked="0"/>
    </xf>
    <xf numFmtId="0" fontId="14" fillId="10" borderId="21" xfId="0" applyFont="1" applyFill="1" applyBorder="1" applyAlignment="1" applyProtection="1">
      <alignment horizontal="right"/>
      <protection locked="0"/>
    </xf>
    <xf numFmtId="0" fontId="14" fillId="10" borderId="22" xfId="0" applyFont="1" applyFill="1" applyBorder="1" applyAlignment="1" applyProtection="1">
      <alignment horizontal="center"/>
      <protection locked="0"/>
    </xf>
    <xf numFmtId="0" fontId="14" fillId="10" borderId="23" xfId="0" applyFont="1" applyFill="1" applyBorder="1" applyAlignment="1" applyProtection="1">
      <alignment horizontal="center"/>
      <protection locked="0"/>
    </xf>
    <xf numFmtId="0" fontId="14" fillId="10" borderId="24" xfId="0" applyFont="1" applyFill="1" applyBorder="1" applyAlignment="1" applyProtection="1">
      <alignment horizontal="center"/>
      <protection locked="0"/>
    </xf>
    <xf numFmtId="0" fontId="14" fillId="10" borderId="25" xfId="0" applyFont="1" applyFill="1" applyBorder="1" applyAlignment="1" applyProtection="1">
      <alignment horizontal="center"/>
      <protection locked="0"/>
    </xf>
    <xf numFmtId="0" fontId="14" fillId="10" borderId="26" xfId="0" applyFont="1" applyFill="1" applyBorder="1" applyAlignment="1" applyProtection="1">
      <alignment horizontal="center"/>
      <protection locked="0"/>
    </xf>
    <xf numFmtId="0" fontId="14" fillId="10" borderId="27" xfId="0" applyFont="1" applyFill="1" applyBorder="1" applyAlignment="1" applyProtection="1">
      <alignment horizontal="center"/>
      <protection locked="0"/>
    </xf>
    <xf numFmtId="0" fontId="14" fillId="10" borderId="28" xfId="0" applyFont="1" applyFill="1" applyBorder="1" applyAlignment="1" applyProtection="1">
      <alignment horizontal="center"/>
      <protection locked="0"/>
    </xf>
    <xf numFmtId="0" fontId="14" fillId="10" borderId="21" xfId="0" applyFont="1" applyFill="1" applyBorder="1" applyAlignment="1" applyProtection="1">
      <alignment horizontal="center"/>
      <protection locked="0"/>
    </xf>
    <xf numFmtId="0" fontId="14" fillId="10" borderId="18" xfId="0" applyFont="1" applyFill="1" applyBorder="1" applyAlignment="1" applyProtection="1">
      <alignment horizontal="center"/>
      <protection locked="0"/>
    </xf>
    <xf numFmtId="0" fontId="14" fillId="10" borderId="8" xfId="0" applyFont="1" applyFill="1" applyBorder="1" applyAlignment="1" applyProtection="1">
      <alignment horizontal="center"/>
      <protection locked="0"/>
    </xf>
    <xf numFmtId="0" fontId="14" fillId="10" borderId="29" xfId="0" applyFont="1" applyFill="1" applyBorder="1" applyAlignment="1" applyProtection="1">
      <alignment horizontal="center"/>
      <protection locked="0"/>
    </xf>
    <xf numFmtId="0" fontId="23" fillId="11" borderId="21" xfId="0" applyFont="1" applyFill="1" applyBorder="1" applyAlignment="1" applyProtection="1">
      <alignment horizontal="right"/>
      <protection locked="0"/>
    </xf>
    <xf numFmtId="0" fontId="23" fillId="11" borderId="30" xfId="0" applyFont="1" applyFill="1" applyBorder="1" applyAlignment="1" applyProtection="1">
      <alignment horizontal="center"/>
      <protection locked="0"/>
    </xf>
    <xf numFmtId="0" fontId="23" fillId="11" borderId="31" xfId="0" applyFont="1" applyFill="1" applyBorder="1" applyAlignment="1" applyProtection="1">
      <alignment horizontal="center"/>
      <protection locked="0"/>
    </xf>
    <xf numFmtId="4" fontId="5" fillId="12" borderId="17" xfId="0" applyNumberFormat="1" applyFont="1" applyFill="1" applyBorder="1" applyAlignment="1" applyProtection="1"/>
    <xf numFmtId="4" fontId="5" fillId="12" borderId="32" xfId="0" applyNumberFormat="1" applyFont="1" applyFill="1" applyBorder="1" applyAlignment="1" applyProtection="1"/>
    <xf numFmtId="4" fontId="5" fillId="12" borderId="3" xfId="0" applyNumberFormat="1" applyFont="1" applyFill="1" applyBorder="1" applyAlignment="1" applyProtection="1"/>
    <xf numFmtId="4" fontId="5" fillId="12" borderId="6" xfId="0" applyNumberFormat="1" applyFont="1" applyFill="1" applyBorder="1" applyAlignment="1" applyProtection="1"/>
    <xf numFmtId="4" fontId="5" fillId="12" borderId="33" xfId="0" applyNumberFormat="1" applyFont="1" applyFill="1" applyBorder="1" applyAlignment="1" applyProtection="1"/>
    <xf numFmtId="4" fontId="5" fillId="12" borderId="0" xfId="0" applyNumberFormat="1" applyFont="1" applyFill="1" applyBorder="1" applyAlignment="1" applyProtection="1"/>
    <xf numFmtId="4" fontId="5" fillId="12" borderId="34" xfId="0" applyNumberFormat="1" applyFont="1" applyFill="1" applyBorder="1" applyAlignment="1" applyProtection="1"/>
    <xf numFmtId="0" fontId="10" fillId="6" borderId="35" xfId="1" applyFill="1" applyBorder="1" applyAlignment="1" applyProtection="1">
      <alignment vertical="top" wrapText="1"/>
      <protection locked="0"/>
    </xf>
    <xf numFmtId="0" fontId="10" fillId="0" borderId="0" xfId="1" applyAlignment="1" applyProtection="1">
      <alignment wrapText="1"/>
      <protection locked="0"/>
    </xf>
    <xf numFmtId="0" fontId="10" fillId="0" borderId="35" xfId="1" applyBorder="1" applyAlignment="1" applyProtection="1">
      <alignment wrapText="1"/>
      <protection locked="0"/>
    </xf>
    <xf numFmtId="0" fontId="1" fillId="0" borderId="6" xfId="0" applyFont="1" applyBorder="1" applyAlignment="1" applyProtection="1">
      <alignment horizontal="left" vertical="top" wrapText="1"/>
      <protection locked="0"/>
    </xf>
    <xf numFmtId="0" fontId="1" fillId="0" borderId="36"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21" fillId="9" borderId="0" xfId="0" applyNumberFormat="1" applyFont="1" applyFill="1" applyProtection="1"/>
    <xf numFmtId="0" fontId="21" fillId="8" borderId="0" xfId="0" applyNumberFormat="1" applyFont="1" applyFill="1" applyProtection="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mmerce.wa.gov/growing-the-economy/energy/utility-resource-plans/" TargetMode="External"/><Relationship Id="rId1" Type="http://schemas.openxmlformats.org/officeDocument/2006/relationships/hyperlink" Target="http://www.commerce.wa.gov/DesktopModules/CTEDPublications/CTEDPublicationsView.aspx?tabID=0&amp;ItemID=9404&amp;MId=863&amp;wversion=Stag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34"/>
  <sheetViews>
    <sheetView showGridLines="0" topLeftCell="A10" zoomScale="110" zoomScaleNormal="110" workbookViewId="0">
      <selection sqref="A1:XFD1048576"/>
    </sheetView>
  </sheetViews>
  <sheetFormatPr defaultColWidth="9.109375" defaultRowHeight="14.4" x14ac:dyDescent="0.3"/>
  <cols>
    <col min="1" max="1" width="33.88671875" style="32" customWidth="1"/>
    <col min="2" max="16" width="11" style="32" customWidth="1"/>
    <col min="17" max="17" width="26.88671875" style="36" customWidth="1"/>
    <col min="18" max="16384" width="9.109375" style="32"/>
  </cols>
  <sheetData>
    <row r="1" spans="1:19" ht="27.75" customHeight="1" thickBot="1" x14ac:dyDescent="0.4">
      <c r="A1" s="24" t="s">
        <v>82</v>
      </c>
      <c r="B1" s="29" t="s">
        <v>13</v>
      </c>
      <c r="C1" s="29"/>
      <c r="D1" s="1"/>
      <c r="E1" s="30"/>
      <c r="F1" s="30"/>
      <c r="G1" s="30"/>
      <c r="H1" s="30"/>
      <c r="I1" s="31"/>
      <c r="J1" s="31"/>
      <c r="K1" s="30"/>
      <c r="L1" s="31"/>
      <c r="M1" s="31"/>
      <c r="N1" s="30"/>
      <c r="O1" s="31"/>
      <c r="P1" s="31"/>
      <c r="Q1" s="2"/>
      <c r="R1" s="3"/>
      <c r="S1" s="3"/>
    </row>
    <row r="2" spans="1:19" x14ac:dyDescent="0.3">
      <c r="A2" s="33" t="s">
        <v>30</v>
      </c>
      <c r="B2" s="34"/>
      <c r="C2" s="33"/>
      <c r="D2" s="33"/>
      <c r="E2" s="33"/>
      <c r="F2" s="33"/>
      <c r="G2" s="35"/>
      <c r="H2" s="35"/>
      <c r="I2" s="35"/>
      <c r="J2" s="35"/>
      <c r="K2" s="35"/>
      <c r="L2" s="35"/>
      <c r="M2" s="35"/>
      <c r="N2" s="35"/>
      <c r="O2" s="35"/>
      <c r="P2" s="35"/>
    </row>
    <row r="3" spans="1:19" x14ac:dyDescent="0.3">
      <c r="A3" s="74" t="s">
        <v>66</v>
      </c>
      <c r="B3" s="51">
        <v>2020</v>
      </c>
      <c r="C3" s="33"/>
      <c r="D3" s="33"/>
      <c r="E3" s="33"/>
      <c r="F3" s="34"/>
      <c r="G3" s="35"/>
      <c r="H3" s="35"/>
      <c r="I3" s="35"/>
      <c r="J3" s="35"/>
      <c r="K3" s="35"/>
      <c r="L3" s="35"/>
      <c r="M3" s="35"/>
      <c r="N3" s="35"/>
      <c r="O3" s="35"/>
      <c r="P3" s="35"/>
    </row>
    <row r="4" spans="1:19" x14ac:dyDescent="0.3">
      <c r="A4" s="37" t="s">
        <v>83</v>
      </c>
      <c r="B4" s="4"/>
      <c r="C4" s="37"/>
      <c r="D4" s="37">
        <v>0.65639999999999998</v>
      </c>
      <c r="E4" s="37" t="s">
        <v>84</v>
      </c>
      <c r="F4" s="38"/>
    </row>
    <row r="5" spans="1:19" x14ac:dyDescent="0.3">
      <c r="A5" s="37"/>
      <c r="C5" s="37"/>
      <c r="D5" s="37"/>
      <c r="E5" s="37"/>
      <c r="Q5" s="39"/>
    </row>
    <row r="6" spans="1:19" ht="14.4" customHeight="1" x14ac:dyDescent="0.3">
      <c r="A6" s="75"/>
      <c r="B6" s="76"/>
      <c r="C6" s="77" t="s">
        <v>0</v>
      </c>
      <c r="D6" s="78"/>
      <c r="E6" s="79"/>
      <c r="F6" s="80" t="s">
        <v>25</v>
      </c>
      <c r="G6" s="81"/>
      <c r="H6" s="79"/>
      <c r="I6" s="80" t="s">
        <v>26</v>
      </c>
      <c r="J6" s="82"/>
      <c r="K6" s="79"/>
      <c r="L6" s="80" t="s">
        <v>73</v>
      </c>
      <c r="M6" s="82"/>
      <c r="N6" s="79"/>
      <c r="O6" s="80" t="s">
        <v>74</v>
      </c>
      <c r="P6" s="82"/>
      <c r="Q6" s="97" t="s">
        <v>81</v>
      </c>
      <c r="R6" s="98"/>
    </row>
    <row r="7" spans="1:19" x14ac:dyDescent="0.3">
      <c r="A7" s="75" t="s">
        <v>27</v>
      </c>
      <c r="B7" s="47"/>
      <c r="C7" s="46">
        <v>2019</v>
      </c>
      <c r="D7" s="50"/>
      <c r="E7" s="49"/>
      <c r="F7" s="5">
        <v>2024</v>
      </c>
      <c r="G7" s="47"/>
      <c r="H7" s="49"/>
      <c r="I7" s="5">
        <v>2029</v>
      </c>
      <c r="J7" s="48"/>
      <c r="K7" s="49"/>
      <c r="L7" s="5">
        <v>2034</v>
      </c>
      <c r="M7" s="48"/>
      <c r="N7" s="49"/>
      <c r="O7" s="5">
        <v>2039</v>
      </c>
      <c r="P7" s="48"/>
      <c r="Q7" s="99"/>
      <c r="R7" s="98"/>
    </row>
    <row r="8" spans="1:19" x14ac:dyDescent="0.3">
      <c r="A8" s="75" t="s">
        <v>1</v>
      </c>
      <c r="B8" s="83" t="s">
        <v>14</v>
      </c>
      <c r="C8" s="84" t="s">
        <v>15</v>
      </c>
      <c r="D8" s="85" t="s">
        <v>2</v>
      </c>
      <c r="E8" s="86" t="s">
        <v>14</v>
      </c>
      <c r="F8" s="83" t="s">
        <v>15</v>
      </c>
      <c r="G8" s="85" t="s">
        <v>2</v>
      </c>
      <c r="H8" s="86" t="s">
        <v>14</v>
      </c>
      <c r="I8" s="83" t="s">
        <v>15</v>
      </c>
      <c r="J8" s="83" t="s">
        <v>2</v>
      </c>
      <c r="K8" s="86" t="s">
        <v>14</v>
      </c>
      <c r="L8" s="83" t="s">
        <v>15</v>
      </c>
      <c r="M8" s="83" t="s">
        <v>2</v>
      </c>
      <c r="N8" s="86" t="s">
        <v>14</v>
      </c>
      <c r="O8" s="83" t="s">
        <v>15</v>
      </c>
      <c r="P8" s="83" t="s">
        <v>2</v>
      </c>
      <c r="Q8" s="99"/>
      <c r="R8" s="98"/>
    </row>
    <row r="9" spans="1:19" x14ac:dyDescent="0.3">
      <c r="A9" s="87" t="s">
        <v>3</v>
      </c>
      <c r="B9" s="88" t="s">
        <v>65</v>
      </c>
      <c r="C9" s="88" t="s">
        <v>65</v>
      </c>
      <c r="D9" s="89" t="s">
        <v>4</v>
      </c>
      <c r="E9" s="88" t="s">
        <v>65</v>
      </c>
      <c r="F9" s="88" t="s">
        <v>65</v>
      </c>
      <c r="G9" s="89" t="s">
        <v>4</v>
      </c>
      <c r="H9" s="88" t="s">
        <v>65</v>
      </c>
      <c r="I9" s="88" t="s">
        <v>65</v>
      </c>
      <c r="J9" s="88" t="s">
        <v>4</v>
      </c>
      <c r="K9" s="88" t="s">
        <v>65</v>
      </c>
      <c r="L9" s="88" t="s">
        <v>65</v>
      </c>
      <c r="M9" s="88" t="s">
        <v>4</v>
      </c>
      <c r="N9" s="88" t="s">
        <v>65</v>
      </c>
      <c r="O9" s="88" t="s">
        <v>65</v>
      </c>
      <c r="P9" s="88" t="s">
        <v>4</v>
      </c>
      <c r="Q9" s="99"/>
      <c r="R9" s="98"/>
    </row>
    <row r="10" spans="1:19" x14ac:dyDescent="0.3">
      <c r="A10" s="22" t="s">
        <v>5</v>
      </c>
      <c r="B10" s="6">
        <v>1127.0388</v>
      </c>
      <c r="C10" s="6">
        <v>1065.3371999999999</v>
      </c>
      <c r="D10" s="11">
        <v>720.07079999999996</v>
      </c>
      <c r="E10" s="6">
        <v>1142.136</v>
      </c>
      <c r="F10" s="6">
        <v>1080.4343999999999</v>
      </c>
      <c r="G10" s="11">
        <v>741.07560000000001</v>
      </c>
      <c r="H10" s="6">
        <v>1144.7616</v>
      </c>
      <c r="I10" s="6">
        <v>1087.6548</v>
      </c>
      <c r="J10" s="11">
        <v>742.38839999999993</v>
      </c>
      <c r="K10" s="6">
        <v>1159.8588</v>
      </c>
      <c r="L10" s="6">
        <v>1106.6904</v>
      </c>
      <c r="M10" s="11">
        <v>748.95240000000001</v>
      </c>
      <c r="N10" s="6">
        <v>1180.2072000000001</v>
      </c>
      <c r="O10" s="6">
        <v>1132.29</v>
      </c>
      <c r="P10" s="11">
        <v>756.17279999999994</v>
      </c>
      <c r="Q10" s="39"/>
    </row>
    <row r="11" spans="1:19" x14ac:dyDescent="0.3">
      <c r="A11" s="23" t="s">
        <v>17</v>
      </c>
      <c r="B11" s="19">
        <v>0</v>
      </c>
      <c r="C11" s="19">
        <v>0</v>
      </c>
      <c r="D11" s="20">
        <v>0</v>
      </c>
      <c r="E11" s="21">
        <v>0</v>
      </c>
      <c r="F11" s="19">
        <v>0</v>
      </c>
      <c r="G11" s="20">
        <v>0</v>
      </c>
      <c r="H11" s="21">
        <v>0</v>
      </c>
      <c r="I11" s="19">
        <v>0</v>
      </c>
      <c r="J11" s="19">
        <v>0</v>
      </c>
      <c r="K11" s="21">
        <v>0</v>
      </c>
      <c r="L11" s="19">
        <v>0</v>
      </c>
      <c r="M11" s="19">
        <v>0</v>
      </c>
      <c r="N11" s="21">
        <v>0</v>
      </c>
      <c r="O11" s="19">
        <v>0</v>
      </c>
      <c r="P11" s="19">
        <v>0</v>
      </c>
      <c r="Q11" s="39"/>
    </row>
    <row r="12" spans="1:19" x14ac:dyDescent="0.3">
      <c r="A12" s="18" t="s">
        <v>51</v>
      </c>
      <c r="B12" s="90" t="s">
        <v>71</v>
      </c>
      <c r="C12" s="90"/>
      <c r="D12" s="91"/>
      <c r="E12" s="94"/>
      <c r="F12" s="90"/>
      <c r="G12" s="95"/>
      <c r="H12" s="94"/>
      <c r="I12" s="90"/>
      <c r="J12" s="96"/>
      <c r="K12" s="94"/>
      <c r="L12" s="90"/>
      <c r="M12" s="96"/>
      <c r="N12" s="94"/>
      <c r="O12" s="90"/>
      <c r="P12" s="96"/>
      <c r="Q12" s="39"/>
    </row>
    <row r="13" spans="1:19" x14ac:dyDescent="0.3">
      <c r="A13" s="15" t="s">
        <v>52</v>
      </c>
      <c r="B13" s="92"/>
      <c r="C13" s="92"/>
      <c r="D13" s="93"/>
      <c r="E13" s="13">
        <v>27.20778</v>
      </c>
      <c r="F13" s="11">
        <v>21.214848</v>
      </c>
      <c r="G13" s="11">
        <v>14.644283999999999</v>
      </c>
      <c r="H13" s="13">
        <v>63.309780000000003</v>
      </c>
      <c r="I13" s="6">
        <v>53.647572000000004</v>
      </c>
      <c r="J13" s="6">
        <v>37.237572</v>
      </c>
      <c r="K13" s="13">
        <v>94.757904000000011</v>
      </c>
      <c r="L13" s="6">
        <v>90.189360000000008</v>
      </c>
      <c r="M13" s="6">
        <v>62.161079999999998</v>
      </c>
      <c r="N13" s="13">
        <v>120.094944</v>
      </c>
      <c r="O13" s="6">
        <v>126.38982</v>
      </c>
      <c r="P13" s="6">
        <v>86.382239999999996</v>
      </c>
      <c r="Q13" s="39"/>
    </row>
    <row r="14" spans="1:19" x14ac:dyDescent="0.3">
      <c r="A14" s="16" t="s">
        <v>53</v>
      </c>
      <c r="B14" s="92"/>
      <c r="C14" s="92"/>
      <c r="D14" s="93"/>
      <c r="E14" s="14">
        <v>0</v>
      </c>
      <c r="F14" s="12">
        <v>0</v>
      </c>
      <c r="G14" s="12">
        <v>0</v>
      </c>
      <c r="H14" s="14">
        <v>0</v>
      </c>
      <c r="I14" s="7">
        <v>0</v>
      </c>
      <c r="J14" s="7">
        <v>0</v>
      </c>
      <c r="K14" s="14">
        <v>0</v>
      </c>
      <c r="L14" s="7">
        <v>0</v>
      </c>
      <c r="M14" s="7">
        <v>0</v>
      </c>
      <c r="N14" s="14">
        <v>0</v>
      </c>
      <c r="O14" s="7">
        <v>0</v>
      </c>
      <c r="P14" s="7">
        <v>0</v>
      </c>
      <c r="Q14" s="39"/>
    </row>
    <row r="15" spans="1:19" x14ac:dyDescent="0.3">
      <c r="A15" s="15" t="s">
        <v>54</v>
      </c>
      <c r="B15" s="6">
        <v>0</v>
      </c>
      <c r="C15" s="6">
        <v>0</v>
      </c>
      <c r="D15" s="11">
        <v>0</v>
      </c>
      <c r="E15" s="13">
        <v>0</v>
      </c>
      <c r="F15" s="11">
        <v>0</v>
      </c>
      <c r="G15" s="11">
        <v>0</v>
      </c>
      <c r="H15" s="13">
        <v>0</v>
      </c>
      <c r="I15" s="6">
        <v>0</v>
      </c>
      <c r="J15" s="6">
        <v>0</v>
      </c>
      <c r="K15" s="13">
        <v>0</v>
      </c>
      <c r="L15" s="6">
        <v>0</v>
      </c>
      <c r="M15" s="6">
        <v>0</v>
      </c>
      <c r="N15" s="13">
        <v>0</v>
      </c>
      <c r="O15" s="6">
        <v>0</v>
      </c>
      <c r="P15" s="6">
        <v>0</v>
      </c>
      <c r="Q15" s="39"/>
    </row>
    <row r="16" spans="1:19" x14ac:dyDescent="0.3">
      <c r="A16" s="16" t="s">
        <v>55</v>
      </c>
      <c r="B16" s="7">
        <v>777.17759999999998</v>
      </c>
      <c r="C16" s="7">
        <v>679.37400000000002</v>
      </c>
      <c r="D16" s="11">
        <v>378.74279999999999</v>
      </c>
      <c r="E16" s="14">
        <v>728.60399999999993</v>
      </c>
      <c r="F16" s="7">
        <v>688.56359999999995</v>
      </c>
      <c r="G16" s="12">
        <v>354.45600000000002</v>
      </c>
      <c r="H16" s="14">
        <v>720.72719999999993</v>
      </c>
      <c r="I16" s="7">
        <v>673.46640000000002</v>
      </c>
      <c r="J16" s="7">
        <v>347.892</v>
      </c>
      <c r="K16" s="14">
        <v>673.46640000000002</v>
      </c>
      <c r="L16" s="7">
        <v>637.36439999999993</v>
      </c>
      <c r="M16" s="7">
        <v>314.41559999999998</v>
      </c>
      <c r="N16" s="14">
        <v>673.46640000000002</v>
      </c>
      <c r="O16" s="7">
        <v>637.36439999999993</v>
      </c>
      <c r="P16" s="7">
        <v>314.41559999999998</v>
      </c>
      <c r="Q16" s="39"/>
    </row>
    <row r="17" spans="1:20" x14ac:dyDescent="0.3">
      <c r="A17" s="15" t="s">
        <v>56</v>
      </c>
      <c r="B17" s="6">
        <v>0</v>
      </c>
      <c r="C17" s="6">
        <v>0</v>
      </c>
      <c r="D17" s="11">
        <v>26.912399999999998</v>
      </c>
      <c r="E17" s="13">
        <v>0</v>
      </c>
      <c r="F17" s="6">
        <v>0</v>
      </c>
      <c r="G17" s="11">
        <v>56.450400000000002</v>
      </c>
      <c r="H17" s="13">
        <v>0</v>
      </c>
      <c r="I17" s="6">
        <v>0</v>
      </c>
      <c r="J17" s="6">
        <v>56.450400000000002</v>
      </c>
      <c r="K17" s="13">
        <v>0</v>
      </c>
      <c r="L17" s="6">
        <v>0</v>
      </c>
      <c r="M17" s="6">
        <v>56.450400000000002</v>
      </c>
      <c r="N17" s="13">
        <v>0</v>
      </c>
      <c r="O17" s="6">
        <v>0</v>
      </c>
      <c r="P17" s="6">
        <v>56.450400000000002</v>
      </c>
      <c r="Q17" s="39"/>
    </row>
    <row r="18" spans="1:20" x14ac:dyDescent="0.3">
      <c r="A18" s="16" t="s">
        <v>57</v>
      </c>
      <c r="B18" s="6">
        <v>30.8508</v>
      </c>
      <c r="C18" s="7">
        <v>34.789200000000001</v>
      </c>
      <c r="D18" s="11">
        <v>32.82</v>
      </c>
      <c r="E18" s="14">
        <v>30.8508</v>
      </c>
      <c r="F18" s="7">
        <v>34.789200000000001</v>
      </c>
      <c r="G18" s="12">
        <v>32.163600000000002</v>
      </c>
      <c r="H18" s="14">
        <v>30.8508</v>
      </c>
      <c r="I18" s="7">
        <v>34.789200000000001</v>
      </c>
      <c r="J18" s="7">
        <v>32.163600000000002</v>
      </c>
      <c r="K18" s="14">
        <v>30.8508</v>
      </c>
      <c r="L18" s="7">
        <v>34.789200000000001</v>
      </c>
      <c r="M18" s="7">
        <v>32.163600000000002</v>
      </c>
      <c r="N18" s="14">
        <v>30.8508</v>
      </c>
      <c r="O18" s="7">
        <v>30.8508</v>
      </c>
      <c r="P18" s="7">
        <v>28.881599999999999</v>
      </c>
      <c r="Q18" s="39"/>
    </row>
    <row r="19" spans="1:20" x14ac:dyDescent="0.3">
      <c r="A19" s="15" t="s">
        <v>58</v>
      </c>
      <c r="B19" s="7">
        <v>576.31920000000002</v>
      </c>
      <c r="C19" s="6">
        <v>477.85919999999999</v>
      </c>
      <c r="D19" s="11">
        <v>447.00839999999999</v>
      </c>
      <c r="E19" s="13">
        <v>576.31920000000002</v>
      </c>
      <c r="F19" s="6">
        <v>477.85919999999999</v>
      </c>
      <c r="G19" s="11">
        <v>447.00839999999999</v>
      </c>
      <c r="H19" s="13">
        <v>390.55799999999999</v>
      </c>
      <c r="I19" s="6">
        <v>324.91800000000001</v>
      </c>
      <c r="J19" s="6">
        <v>303.91320000000002</v>
      </c>
      <c r="K19" s="13">
        <v>390.55799999999999</v>
      </c>
      <c r="L19" s="6">
        <v>324.91800000000001</v>
      </c>
      <c r="M19" s="6">
        <v>303.91320000000002</v>
      </c>
      <c r="N19" s="13">
        <v>390.55799999999999</v>
      </c>
      <c r="O19" s="6">
        <v>324.91800000000001</v>
      </c>
      <c r="P19" s="6">
        <v>303.91320000000002</v>
      </c>
      <c r="Q19" s="39"/>
    </row>
    <row r="20" spans="1:20" x14ac:dyDescent="0.3">
      <c r="A20" s="16" t="s">
        <v>59</v>
      </c>
      <c r="B20" s="6">
        <v>145.7208</v>
      </c>
      <c r="C20" s="7">
        <v>145.7208</v>
      </c>
      <c r="D20" s="11">
        <v>135.2184</v>
      </c>
      <c r="E20" s="14">
        <v>145.7208</v>
      </c>
      <c r="F20" s="7">
        <v>145.7208</v>
      </c>
      <c r="G20" s="12">
        <v>135.2184</v>
      </c>
      <c r="H20" s="14">
        <v>0</v>
      </c>
      <c r="I20" s="7">
        <v>0</v>
      </c>
      <c r="J20" s="7">
        <v>0</v>
      </c>
      <c r="K20" s="14">
        <v>0</v>
      </c>
      <c r="L20" s="7">
        <v>0</v>
      </c>
      <c r="M20" s="7">
        <v>0</v>
      </c>
      <c r="N20" s="14">
        <v>0</v>
      </c>
      <c r="O20" s="7">
        <v>0</v>
      </c>
      <c r="P20" s="7">
        <v>0</v>
      </c>
      <c r="Q20" s="39"/>
    </row>
    <row r="21" spans="1:20" x14ac:dyDescent="0.3">
      <c r="A21" s="15" t="s">
        <v>64</v>
      </c>
      <c r="B21" s="6">
        <v>0</v>
      </c>
      <c r="C21" s="6">
        <v>0</v>
      </c>
      <c r="D21" s="11">
        <v>-30.266603999999997</v>
      </c>
      <c r="E21" s="13">
        <v>14.165111999999999</v>
      </c>
      <c r="F21" s="6">
        <v>14.690231999999998</v>
      </c>
      <c r="G21" s="11">
        <v>15.753599999999999</v>
      </c>
      <c r="H21" s="13">
        <v>14.165111999999999</v>
      </c>
      <c r="I21" s="6">
        <v>14.690231999999998</v>
      </c>
      <c r="J21" s="6">
        <v>15.753599999999999</v>
      </c>
      <c r="K21" s="13">
        <v>14.165111999999999</v>
      </c>
      <c r="L21" s="6">
        <v>14.690231999999998</v>
      </c>
      <c r="M21" s="6">
        <v>15.753599999999999</v>
      </c>
      <c r="N21" s="13">
        <v>14.165111999999999</v>
      </c>
      <c r="O21" s="6">
        <v>14.690231999999998</v>
      </c>
      <c r="P21" s="6">
        <v>15.753599999999999</v>
      </c>
      <c r="Q21" s="39"/>
    </row>
    <row r="22" spans="1:20" x14ac:dyDescent="0.3">
      <c r="A22" s="16" t="s">
        <v>60</v>
      </c>
      <c r="B22" s="7">
        <v>0</v>
      </c>
      <c r="C22" s="7">
        <v>0</v>
      </c>
      <c r="D22" s="11">
        <v>-69.125484</v>
      </c>
      <c r="E22" s="14">
        <v>0</v>
      </c>
      <c r="F22" s="7">
        <v>0</v>
      </c>
      <c r="G22" s="12">
        <v>0</v>
      </c>
      <c r="H22" s="14">
        <v>0</v>
      </c>
      <c r="I22" s="7">
        <v>0</v>
      </c>
      <c r="J22" s="7">
        <v>0</v>
      </c>
      <c r="K22" s="14">
        <v>0</v>
      </c>
      <c r="L22" s="7">
        <v>0</v>
      </c>
      <c r="M22" s="7">
        <v>0</v>
      </c>
      <c r="N22" s="14">
        <v>0</v>
      </c>
      <c r="O22" s="7">
        <v>0</v>
      </c>
      <c r="P22" s="7">
        <v>0</v>
      </c>
      <c r="Q22" s="39"/>
    </row>
    <row r="23" spans="1:20" x14ac:dyDescent="0.3">
      <c r="A23" s="17" t="s">
        <v>61</v>
      </c>
      <c r="B23" s="6">
        <v>0</v>
      </c>
      <c r="C23" s="6">
        <v>0</v>
      </c>
      <c r="D23" s="11">
        <v>0</v>
      </c>
      <c r="E23" s="13">
        <v>0</v>
      </c>
      <c r="F23" s="6">
        <v>0</v>
      </c>
      <c r="G23" s="11">
        <v>0</v>
      </c>
      <c r="H23" s="13">
        <v>0</v>
      </c>
      <c r="I23" s="6">
        <v>0</v>
      </c>
      <c r="J23" s="6">
        <v>0</v>
      </c>
      <c r="K23" s="13">
        <v>0</v>
      </c>
      <c r="L23" s="6">
        <v>0</v>
      </c>
      <c r="M23" s="6">
        <v>0</v>
      </c>
      <c r="N23" s="13">
        <v>0</v>
      </c>
      <c r="O23" s="6">
        <v>0</v>
      </c>
      <c r="P23" s="6">
        <v>0</v>
      </c>
      <c r="Q23" s="39"/>
    </row>
    <row r="24" spans="1:20" x14ac:dyDescent="0.3">
      <c r="A24" s="16" t="s">
        <v>62</v>
      </c>
      <c r="B24" s="6">
        <v>0</v>
      </c>
      <c r="C24" s="7">
        <v>0</v>
      </c>
      <c r="D24" s="11">
        <v>0</v>
      </c>
      <c r="E24" s="14">
        <v>0</v>
      </c>
      <c r="F24" s="7">
        <v>0</v>
      </c>
      <c r="G24" s="12">
        <v>0</v>
      </c>
      <c r="H24" s="14">
        <v>0</v>
      </c>
      <c r="I24" s="7">
        <v>0</v>
      </c>
      <c r="J24" s="7">
        <v>0</v>
      </c>
      <c r="K24" s="14">
        <v>0</v>
      </c>
      <c r="L24" s="7">
        <v>0</v>
      </c>
      <c r="M24" s="7">
        <v>0</v>
      </c>
      <c r="N24" s="14">
        <v>0</v>
      </c>
      <c r="O24" s="7">
        <v>0</v>
      </c>
      <c r="P24" s="7">
        <v>0</v>
      </c>
      <c r="Q24" s="39"/>
    </row>
    <row r="25" spans="1:20" x14ac:dyDescent="0.3">
      <c r="A25" s="15" t="s">
        <v>63</v>
      </c>
      <c r="B25" s="7">
        <v>0</v>
      </c>
      <c r="C25" s="6">
        <v>0</v>
      </c>
      <c r="D25" s="11">
        <v>0</v>
      </c>
      <c r="E25" s="13">
        <v>0</v>
      </c>
      <c r="F25" s="6">
        <v>0</v>
      </c>
      <c r="G25" s="11">
        <v>0</v>
      </c>
      <c r="H25" s="13">
        <v>0</v>
      </c>
      <c r="I25" s="6">
        <v>0</v>
      </c>
      <c r="J25" s="6">
        <v>0</v>
      </c>
      <c r="K25" s="13">
        <v>0</v>
      </c>
      <c r="L25" s="6">
        <v>0</v>
      </c>
      <c r="M25" s="6">
        <v>0</v>
      </c>
      <c r="N25" s="13">
        <v>0</v>
      </c>
      <c r="O25" s="6">
        <v>0</v>
      </c>
      <c r="P25" s="6">
        <v>0</v>
      </c>
      <c r="Q25" s="39"/>
    </row>
    <row r="26" spans="1:20" x14ac:dyDescent="0.3">
      <c r="A26" s="15" t="s">
        <v>68</v>
      </c>
      <c r="B26" s="6">
        <v>0</v>
      </c>
      <c r="C26" s="7">
        <v>0.26256000000000002</v>
      </c>
      <c r="D26" s="11">
        <v>3.6102000000000002E-2</v>
      </c>
      <c r="E26" s="13">
        <v>0</v>
      </c>
      <c r="F26" s="6">
        <v>0.26256000000000002</v>
      </c>
      <c r="G26" s="11">
        <v>3.6102000000000002E-2</v>
      </c>
      <c r="H26" s="13">
        <v>0</v>
      </c>
      <c r="I26" s="6">
        <v>0.26256000000000002</v>
      </c>
      <c r="J26" s="6">
        <v>3.6102000000000002E-2</v>
      </c>
      <c r="K26" s="14">
        <v>0</v>
      </c>
      <c r="L26" s="7">
        <v>0.26256000000000002</v>
      </c>
      <c r="M26" s="7">
        <v>3.6102000000000002E-2</v>
      </c>
      <c r="N26" s="14">
        <v>0</v>
      </c>
      <c r="O26" s="7">
        <v>0.26256000000000002</v>
      </c>
      <c r="P26" s="7">
        <v>3.6102000000000002E-2</v>
      </c>
      <c r="Q26" s="39"/>
    </row>
    <row r="27" spans="1:20" x14ac:dyDescent="0.3">
      <c r="A27" s="15" t="s">
        <v>72</v>
      </c>
      <c r="B27" s="6">
        <v>0</v>
      </c>
      <c r="C27" s="6">
        <v>0</v>
      </c>
      <c r="D27" s="11">
        <v>0</v>
      </c>
      <c r="E27" s="13">
        <v>0</v>
      </c>
      <c r="F27" s="6">
        <v>0</v>
      </c>
      <c r="G27" s="11">
        <v>0</v>
      </c>
      <c r="H27" s="13">
        <v>0</v>
      </c>
      <c r="I27" s="6">
        <v>0</v>
      </c>
      <c r="J27" s="6">
        <v>0</v>
      </c>
      <c r="K27" s="13">
        <v>0</v>
      </c>
      <c r="L27" s="6">
        <v>0</v>
      </c>
      <c r="M27" s="6">
        <v>0</v>
      </c>
      <c r="N27" s="13">
        <v>0</v>
      </c>
      <c r="O27" s="6">
        <v>0</v>
      </c>
      <c r="P27" s="6">
        <v>0</v>
      </c>
      <c r="Q27" s="39"/>
    </row>
    <row r="28" spans="1:20" x14ac:dyDescent="0.3">
      <c r="A28" s="44" t="s">
        <v>11</v>
      </c>
      <c r="B28" s="9">
        <v>1530.0684000000001</v>
      </c>
      <c r="C28" s="9">
        <v>1338.00576</v>
      </c>
      <c r="D28" s="25">
        <v>921.34601399999997</v>
      </c>
      <c r="E28" s="27">
        <v>1522.867692</v>
      </c>
      <c r="F28" s="9">
        <v>1383.1004399999999</v>
      </c>
      <c r="G28" s="25">
        <v>1055.7307860000001</v>
      </c>
      <c r="H28" s="27">
        <v>1219.6108919999999</v>
      </c>
      <c r="I28" s="9">
        <v>1101.7739639999998</v>
      </c>
      <c r="J28" s="9">
        <v>793.44647400000008</v>
      </c>
      <c r="K28" s="27">
        <v>1203.7982159999999</v>
      </c>
      <c r="L28" s="9">
        <v>1102.2137519999999</v>
      </c>
      <c r="M28" s="9">
        <v>784.89358200000015</v>
      </c>
      <c r="N28" s="27">
        <v>1229.1352559999998</v>
      </c>
      <c r="O28" s="9">
        <v>1134.4758119999999</v>
      </c>
      <c r="P28" s="9">
        <v>805.83274200000005</v>
      </c>
      <c r="Q28" s="39"/>
    </row>
    <row r="29" spans="1:20" ht="15" thickBot="1" x14ac:dyDescent="0.35">
      <c r="A29" s="45" t="s">
        <v>12</v>
      </c>
      <c r="B29" s="10">
        <v>403.02960000000007</v>
      </c>
      <c r="C29" s="10">
        <v>272.66856000000007</v>
      </c>
      <c r="D29" s="26">
        <v>201.27521400000001</v>
      </c>
      <c r="E29" s="28">
        <v>380.73169200000007</v>
      </c>
      <c r="F29" s="10">
        <v>302.66604000000007</v>
      </c>
      <c r="G29" s="26">
        <v>314.65518600000007</v>
      </c>
      <c r="H29" s="28">
        <v>74.849291999999878</v>
      </c>
      <c r="I29" s="10">
        <v>14.119163999999728</v>
      </c>
      <c r="J29" s="10">
        <v>51.058074000000147</v>
      </c>
      <c r="K29" s="28">
        <v>43.939415999999937</v>
      </c>
      <c r="L29" s="10">
        <v>-4.4766480000000684</v>
      </c>
      <c r="M29" s="10">
        <v>35.94118200000014</v>
      </c>
      <c r="N29" s="28">
        <v>48.928055999999742</v>
      </c>
      <c r="O29" s="10">
        <v>2.1858119999999417</v>
      </c>
      <c r="P29" s="10">
        <v>49.659942000000115</v>
      </c>
      <c r="Q29" s="70" t="s">
        <v>67</v>
      </c>
      <c r="R29" s="40"/>
      <c r="S29" s="40"/>
      <c r="T29" s="40"/>
    </row>
    <row r="30" spans="1:20" ht="15" thickTop="1" x14ac:dyDescent="0.3">
      <c r="A30" s="71"/>
      <c r="B30" s="8"/>
      <c r="C30" s="8"/>
      <c r="D30" s="8"/>
      <c r="E30" s="8"/>
      <c r="F30" s="8"/>
      <c r="G30" s="8"/>
      <c r="H30" s="8"/>
      <c r="I30" s="8"/>
      <c r="J30" s="8"/>
      <c r="K30" s="8"/>
      <c r="L30" s="8"/>
      <c r="M30" s="8"/>
      <c r="N30" s="8"/>
      <c r="O30" s="8"/>
      <c r="P30" s="8"/>
      <c r="Q30" s="39"/>
    </row>
    <row r="31" spans="1:20" ht="20.25" customHeight="1" x14ac:dyDescent="0.3">
      <c r="A31" s="29" t="s">
        <v>28</v>
      </c>
      <c r="B31" s="41" t="s">
        <v>85</v>
      </c>
      <c r="C31" s="29" t="s">
        <v>29</v>
      </c>
      <c r="D31" s="8"/>
      <c r="E31" s="8"/>
      <c r="F31" s="8"/>
      <c r="G31" s="8"/>
      <c r="H31" s="8"/>
      <c r="I31" s="8"/>
      <c r="J31" s="8"/>
      <c r="K31" s="8"/>
      <c r="L31" s="8"/>
      <c r="M31" s="8"/>
      <c r="N31" s="8"/>
      <c r="O31" s="8"/>
      <c r="P31" s="8"/>
      <c r="Q31" s="42"/>
    </row>
    <row r="32" spans="1:20" x14ac:dyDescent="0.3">
      <c r="A32" s="29"/>
      <c r="B32" s="43" t="s">
        <v>86</v>
      </c>
      <c r="C32" s="29"/>
      <c r="D32" s="8"/>
      <c r="E32" s="8"/>
      <c r="F32" s="8"/>
      <c r="G32" s="8"/>
      <c r="H32" s="8"/>
      <c r="I32" s="8"/>
      <c r="J32" s="8"/>
      <c r="K32" s="8"/>
      <c r="L32" s="8"/>
      <c r="M32" s="8"/>
      <c r="N32" s="8"/>
      <c r="O32" s="8"/>
      <c r="P32" s="8"/>
    </row>
    <row r="33" spans="1:17" x14ac:dyDescent="0.3">
      <c r="A33" s="72" t="s">
        <v>70</v>
      </c>
    </row>
    <row r="34" spans="1:17" ht="128.25" customHeight="1" x14ac:dyDescent="0.3">
      <c r="A34" s="100" t="s">
        <v>87</v>
      </c>
      <c r="B34" s="101"/>
      <c r="C34" s="101"/>
      <c r="D34" s="101"/>
      <c r="E34" s="101"/>
      <c r="F34" s="101"/>
      <c r="G34" s="101"/>
      <c r="H34" s="101"/>
      <c r="I34" s="101"/>
      <c r="J34" s="102"/>
      <c r="K34" s="52"/>
      <c r="L34" s="52"/>
      <c r="M34" s="52"/>
      <c r="N34" s="52"/>
      <c r="O34" s="52"/>
      <c r="P34" s="52"/>
      <c r="Q34" s="73" t="s">
        <v>69</v>
      </c>
    </row>
  </sheetData>
  <sheetProtection selectLockedCells="1"/>
  <mergeCells count="2">
    <mergeCell ref="Q6:R9"/>
    <mergeCell ref="A34:J34"/>
  </mergeCells>
  <hyperlinks>
    <hyperlink ref="Q6:Q9" r:id="rId1" display="To review your Utility's 2008 Cover Sheet click here to download; they are in alpha order."/>
    <hyperlink ref="Q6:R9" r:id="rId2" display="To review your Utility's 2018 Cover Sheet click here to download; they are in alpha order."/>
  </hyperlinks>
  <pageMargins left="0.7" right="0.7" top="0.75" bottom="0.75" header="0.3" footer="0.3"/>
  <pageSetup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E22"/>
  <sheetViews>
    <sheetView tabSelected="1" topLeftCell="B1" workbookViewId="0">
      <selection activeCell="AD3" sqref="AD3"/>
    </sheetView>
  </sheetViews>
  <sheetFormatPr defaultColWidth="6.88671875" defaultRowHeight="10.5" customHeight="1" x14ac:dyDescent="0.2"/>
  <cols>
    <col min="1" max="27" width="6.88671875" style="53"/>
    <col min="28" max="29" width="7" style="53" bestFit="1" customWidth="1"/>
    <col min="30" max="30" width="6.88671875" style="53"/>
    <col min="31" max="31" width="10.44140625" style="53" customWidth="1"/>
    <col min="32" max="16384" width="6.88671875" style="53"/>
  </cols>
  <sheetData>
    <row r="1" spans="1:31" ht="10.5" customHeight="1" x14ac:dyDescent="0.2">
      <c r="A1" s="53" t="s">
        <v>31</v>
      </c>
      <c r="B1" s="54" t="s">
        <v>32</v>
      </c>
      <c r="C1" s="54" t="s">
        <v>33</v>
      </c>
      <c r="D1" s="54" t="s">
        <v>0</v>
      </c>
      <c r="E1" s="54" t="s">
        <v>34</v>
      </c>
      <c r="F1" s="54" t="s">
        <v>35</v>
      </c>
      <c r="G1" s="54" t="s">
        <v>36</v>
      </c>
      <c r="H1" s="55" t="s">
        <v>37</v>
      </c>
      <c r="I1" s="55" t="s">
        <v>40</v>
      </c>
      <c r="J1" s="55" t="s">
        <v>3</v>
      </c>
      <c r="K1" s="56" t="s">
        <v>5</v>
      </c>
      <c r="L1" s="56" t="s">
        <v>17</v>
      </c>
      <c r="M1" s="56" t="s">
        <v>6</v>
      </c>
      <c r="N1" s="56" t="s">
        <v>7</v>
      </c>
      <c r="O1" s="56" t="s">
        <v>18</v>
      </c>
      <c r="P1" s="56" t="s">
        <v>19</v>
      </c>
      <c r="Q1" s="56" t="s">
        <v>8</v>
      </c>
      <c r="R1" s="56" t="s">
        <v>9</v>
      </c>
      <c r="S1" s="56" t="s">
        <v>20</v>
      </c>
      <c r="T1" s="56" t="s">
        <v>21</v>
      </c>
      <c r="U1" s="56" t="s">
        <v>22</v>
      </c>
      <c r="V1" s="56" t="s">
        <v>23</v>
      </c>
      <c r="W1" s="56" t="str">
        <f>'Cover Sheet'!A23</f>
        <v xml:space="preserve"> BPA</v>
      </c>
      <c r="X1" s="56" t="s">
        <v>10</v>
      </c>
      <c r="Y1" s="56" t="s">
        <v>24</v>
      </c>
      <c r="Z1" s="56" t="str">
        <f>'Cover Sheet'!A26</f>
        <v xml:space="preserve"> Distributed Generation</v>
      </c>
      <c r="AA1" s="56" t="str">
        <f>'Cover Sheet'!A27</f>
        <v xml:space="preserve"> Undecided</v>
      </c>
      <c r="AB1" s="56" t="s">
        <v>11</v>
      </c>
      <c r="AC1" s="56" t="s">
        <v>12</v>
      </c>
      <c r="AD1" s="57" t="s">
        <v>38</v>
      </c>
      <c r="AE1" s="53" t="s">
        <v>39</v>
      </c>
    </row>
    <row r="2" spans="1:31" s="58" customFormat="1" ht="10.5" customHeight="1" x14ac:dyDescent="0.2">
      <c r="B2" s="58" t="str">
        <f>'Cover Sheet'!A1</f>
        <v>Avista Utilities</v>
      </c>
      <c r="C2" s="58">
        <f>'Cover Sheet'!B3</f>
        <v>2020</v>
      </c>
      <c r="D2" s="59">
        <f>'Cover Sheet'!C7</f>
        <v>2019</v>
      </c>
      <c r="E2" s="58">
        <f>'Cover Sheet'!F7</f>
        <v>2024</v>
      </c>
      <c r="F2" s="58">
        <f>'Cover Sheet'!I7</f>
        <v>2029</v>
      </c>
      <c r="G2" s="58" t="str">
        <f>'Cover Sheet'!$A$3</f>
        <v>Integrated Resource Plan Year</v>
      </c>
      <c r="H2" s="59">
        <f>'Cover Sheet'!C7</f>
        <v>2019</v>
      </c>
      <c r="I2" s="58" t="str">
        <f>'Cover Sheet'!B8</f>
        <v>Winter</v>
      </c>
      <c r="J2" s="58" t="s">
        <v>16</v>
      </c>
      <c r="K2" s="60">
        <f>'Cover Sheet'!B10</f>
        <v>1127.0388</v>
      </c>
      <c r="L2" s="60">
        <f>'Cover Sheet'!B11</f>
        <v>0</v>
      </c>
      <c r="M2" s="60">
        <f>'Cover Sheet'!B13</f>
        <v>0</v>
      </c>
      <c r="N2" s="60">
        <f>'Cover Sheet'!B14</f>
        <v>0</v>
      </c>
      <c r="O2" s="60">
        <f>'Cover Sheet'!B15</f>
        <v>0</v>
      </c>
      <c r="P2" s="60">
        <f>'Cover Sheet'!B16</f>
        <v>777.17759999999998</v>
      </c>
      <c r="Q2" s="60">
        <f>'Cover Sheet'!B17</f>
        <v>0</v>
      </c>
      <c r="R2" s="60">
        <f>'Cover Sheet'!B18</f>
        <v>30.8508</v>
      </c>
      <c r="S2" s="60">
        <f>'Cover Sheet'!B19</f>
        <v>576.31920000000002</v>
      </c>
      <c r="T2" s="60">
        <f>'Cover Sheet'!B20</f>
        <v>145.7208</v>
      </c>
      <c r="U2" s="60">
        <f>'Cover Sheet'!B21</f>
        <v>0</v>
      </c>
      <c r="V2" s="60">
        <f>'Cover Sheet'!B22</f>
        <v>0</v>
      </c>
      <c r="W2" s="60">
        <f>'Cover Sheet'!B23</f>
        <v>0</v>
      </c>
      <c r="X2" s="60">
        <f>'Cover Sheet'!B24</f>
        <v>0</v>
      </c>
      <c r="Y2" s="60">
        <f>'Cover Sheet'!B25</f>
        <v>0</v>
      </c>
      <c r="Z2" s="60">
        <f>'Cover Sheet'!B26</f>
        <v>0</v>
      </c>
      <c r="AA2" s="60">
        <f>'Cover Sheet'!B27</f>
        <v>0</v>
      </c>
      <c r="AB2" s="60">
        <f>'Cover Sheet'!B28</f>
        <v>1530.0684000000001</v>
      </c>
      <c r="AC2" s="60">
        <f>'Cover Sheet'!B29</f>
        <v>403.02960000000007</v>
      </c>
      <c r="AD2" s="61" t="s">
        <v>41</v>
      </c>
      <c r="AE2" s="62" t="str">
        <f>'Cover Sheet'!B31</f>
        <v>N/A*</v>
      </c>
    </row>
    <row r="3" spans="1:31" s="58" customFormat="1" ht="10.5" customHeight="1" x14ac:dyDescent="0.2">
      <c r="B3" s="58" t="str">
        <f>'Cover Sheet'!A1</f>
        <v>Avista Utilities</v>
      </c>
      <c r="C3" s="58">
        <f>'Cover Sheet'!B3</f>
        <v>2020</v>
      </c>
      <c r="D3" s="58">
        <f>'Cover Sheet'!C7</f>
        <v>2019</v>
      </c>
      <c r="E3" s="58">
        <f>'Cover Sheet'!F7</f>
        <v>2024</v>
      </c>
      <c r="F3" s="58">
        <f>'Cover Sheet'!I7</f>
        <v>2029</v>
      </c>
      <c r="G3" s="58" t="str">
        <f>'Cover Sheet'!$A$3</f>
        <v>Integrated Resource Plan Year</v>
      </c>
      <c r="H3" s="58">
        <f>'Cover Sheet'!C7</f>
        <v>2019</v>
      </c>
      <c r="I3" s="58" t="str">
        <f>'Cover Sheet'!C8</f>
        <v>Summer</v>
      </c>
      <c r="J3" s="58" t="s">
        <v>16</v>
      </c>
      <c r="K3" s="60">
        <f>'Cover Sheet'!C10</f>
        <v>1065.3371999999999</v>
      </c>
      <c r="L3" s="60">
        <f>'Cover Sheet'!C11</f>
        <v>0</v>
      </c>
      <c r="M3" s="60">
        <f>'Cover Sheet'!C13</f>
        <v>0</v>
      </c>
      <c r="N3" s="60">
        <f>'Cover Sheet'!C14</f>
        <v>0</v>
      </c>
      <c r="O3" s="60">
        <f>'Cover Sheet'!C15</f>
        <v>0</v>
      </c>
      <c r="P3" s="60">
        <f>'Cover Sheet'!C16</f>
        <v>679.37400000000002</v>
      </c>
      <c r="Q3" s="60">
        <f>'Cover Sheet'!C17</f>
        <v>0</v>
      </c>
      <c r="R3" s="60">
        <f>'Cover Sheet'!C18</f>
        <v>34.789200000000001</v>
      </c>
      <c r="S3" s="60">
        <f>'Cover Sheet'!C19</f>
        <v>477.85919999999999</v>
      </c>
      <c r="T3" s="60">
        <f>'Cover Sheet'!C20</f>
        <v>145.7208</v>
      </c>
      <c r="U3" s="60">
        <f>'Cover Sheet'!C21</f>
        <v>0</v>
      </c>
      <c r="V3" s="60">
        <f>'Cover Sheet'!C22</f>
        <v>0</v>
      </c>
      <c r="W3" s="60">
        <f>'Cover Sheet'!C23</f>
        <v>0</v>
      </c>
      <c r="X3" s="60">
        <f>'Cover Sheet'!C24</f>
        <v>0</v>
      </c>
      <c r="Y3" s="60">
        <f>'Cover Sheet'!C25</f>
        <v>0</v>
      </c>
      <c r="Z3" s="60">
        <f>'Cover Sheet'!C26</f>
        <v>0.26256000000000002</v>
      </c>
      <c r="AA3" s="60">
        <f>'Cover Sheet'!C27</f>
        <v>0</v>
      </c>
      <c r="AB3" s="60">
        <f>'Cover Sheet'!C28</f>
        <v>1338.00576</v>
      </c>
      <c r="AC3" s="60">
        <f>'Cover Sheet'!C29</f>
        <v>272.66856000000007</v>
      </c>
      <c r="AD3" s="61" t="s">
        <v>42</v>
      </c>
      <c r="AE3" s="62" t="str">
        <f>'Cover Sheet'!B32</f>
        <v>* The Washington Commission did not offcially review the 2020 IRP for acknowledgment, opting for an update while the rules for CETA are completed. The next IRP will be due 4/1/2021.</v>
      </c>
    </row>
    <row r="4" spans="1:31" s="58" customFormat="1" ht="10.5" customHeight="1" x14ac:dyDescent="0.2">
      <c r="B4" s="58" t="str">
        <f>'Cover Sheet'!A1</f>
        <v>Avista Utilities</v>
      </c>
      <c r="C4" s="58">
        <f>'Cover Sheet'!B3</f>
        <v>2020</v>
      </c>
      <c r="D4" s="58">
        <f>'Cover Sheet'!C7</f>
        <v>2019</v>
      </c>
      <c r="E4" s="58">
        <f>'Cover Sheet'!F7</f>
        <v>2024</v>
      </c>
      <c r="F4" s="58">
        <f>'Cover Sheet'!I7</f>
        <v>2029</v>
      </c>
      <c r="G4" s="58" t="str">
        <f>'Cover Sheet'!$A$3</f>
        <v>Integrated Resource Plan Year</v>
      </c>
      <c r="H4" s="58">
        <f>'Cover Sheet'!C7</f>
        <v>2019</v>
      </c>
      <c r="I4" s="58" t="str">
        <f>'Cover Sheet'!D8</f>
        <v>Annual</v>
      </c>
      <c r="J4" s="58" t="s">
        <v>4</v>
      </c>
      <c r="K4" s="60">
        <f>'Cover Sheet'!D10</f>
        <v>720.07079999999996</v>
      </c>
      <c r="L4" s="60">
        <f>'Cover Sheet'!D11</f>
        <v>0</v>
      </c>
      <c r="M4" s="60">
        <f>'Cover Sheet'!D13</f>
        <v>0</v>
      </c>
      <c r="N4" s="60">
        <f>'Cover Sheet'!D14</f>
        <v>0</v>
      </c>
      <c r="O4" s="60">
        <f>'Cover Sheet'!D15</f>
        <v>0</v>
      </c>
      <c r="P4" s="60">
        <f>'Cover Sheet'!D16</f>
        <v>378.74279999999999</v>
      </c>
      <c r="Q4" s="60">
        <f>'Cover Sheet'!D17</f>
        <v>26.912399999999998</v>
      </c>
      <c r="R4" s="60">
        <f>'Cover Sheet'!D18</f>
        <v>32.82</v>
      </c>
      <c r="S4" s="60">
        <f>'Cover Sheet'!D19</f>
        <v>447.00839999999999</v>
      </c>
      <c r="T4" s="60">
        <f>'Cover Sheet'!D20</f>
        <v>135.2184</v>
      </c>
      <c r="U4" s="60">
        <f>'Cover Sheet'!D21</f>
        <v>-30.266603999999997</v>
      </c>
      <c r="V4" s="60">
        <f>'Cover Sheet'!D22</f>
        <v>-69.125484</v>
      </c>
      <c r="W4" s="60">
        <f>'Cover Sheet'!D23</f>
        <v>0</v>
      </c>
      <c r="X4" s="60">
        <f>'Cover Sheet'!D24</f>
        <v>0</v>
      </c>
      <c r="Y4" s="60">
        <f>'Cover Sheet'!D25</f>
        <v>0</v>
      </c>
      <c r="Z4" s="60">
        <f>'Cover Sheet'!D26</f>
        <v>3.6102000000000002E-2</v>
      </c>
      <c r="AA4" s="60">
        <f>'Cover Sheet'!D27</f>
        <v>0</v>
      </c>
      <c r="AB4" s="60">
        <f>'Cover Sheet'!D28</f>
        <v>921.34601399999997</v>
      </c>
      <c r="AC4" s="60">
        <f>'Cover Sheet'!D29</f>
        <v>201.27521400000001</v>
      </c>
      <c r="AD4" s="61" t="s">
        <v>43</v>
      </c>
      <c r="AE4" s="62">
        <f>'Cover Sheet'!B33</f>
        <v>0</v>
      </c>
    </row>
    <row r="5" spans="1:31" s="63" customFormat="1" ht="10.5" customHeight="1" x14ac:dyDescent="0.2">
      <c r="B5" s="63" t="str">
        <f>'Cover Sheet'!A1</f>
        <v>Avista Utilities</v>
      </c>
      <c r="C5" s="63">
        <f>'Cover Sheet'!B3</f>
        <v>2020</v>
      </c>
      <c r="D5" s="63">
        <f>'Cover Sheet'!C7</f>
        <v>2019</v>
      </c>
      <c r="E5" s="63">
        <f>'Cover Sheet'!F7</f>
        <v>2024</v>
      </c>
      <c r="F5" s="63">
        <f>'Cover Sheet'!I7</f>
        <v>2029</v>
      </c>
      <c r="G5" s="63" t="str">
        <f>'Cover Sheet'!$A$3</f>
        <v>Integrated Resource Plan Year</v>
      </c>
      <c r="H5" s="63">
        <f>'Cover Sheet'!F7</f>
        <v>2024</v>
      </c>
      <c r="I5" s="63" t="str">
        <f>'Cover Sheet'!E8</f>
        <v>Winter</v>
      </c>
      <c r="J5" s="63" t="s">
        <v>16</v>
      </c>
      <c r="K5" s="64">
        <f>'Cover Sheet'!E10</f>
        <v>1142.136</v>
      </c>
      <c r="L5" s="64">
        <f>'Cover Sheet'!E11</f>
        <v>0</v>
      </c>
      <c r="M5" s="64">
        <f>'Cover Sheet'!E13</f>
        <v>27.20778</v>
      </c>
      <c r="N5" s="64">
        <f>'Cover Sheet'!E14</f>
        <v>0</v>
      </c>
      <c r="O5" s="64">
        <f>'Cover Sheet'!E15</f>
        <v>0</v>
      </c>
      <c r="P5" s="64">
        <f>'Cover Sheet'!E16</f>
        <v>728.60399999999993</v>
      </c>
      <c r="Q5" s="64">
        <f>'Cover Sheet'!E17</f>
        <v>0</v>
      </c>
      <c r="R5" s="64">
        <f>'Cover Sheet'!E18</f>
        <v>30.8508</v>
      </c>
      <c r="S5" s="64">
        <f>'Cover Sheet'!E19</f>
        <v>576.31920000000002</v>
      </c>
      <c r="T5" s="64">
        <f>'Cover Sheet'!E20</f>
        <v>145.7208</v>
      </c>
      <c r="U5" s="64">
        <f>'Cover Sheet'!E21</f>
        <v>14.165111999999999</v>
      </c>
      <c r="V5" s="64">
        <f>'Cover Sheet'!E22</f>
        <v>0</v>
      </c>
      <c r="W5" s="64">
        <f>'Cover Sheet'!E23</f>
        <v>0</v>
      </c>
      <c r="X5" s="64">
        <f>'Cover Sheet'!E24</f>
        <v>0</v>
      </c>
      <c r="Y5" s="64">
        <f>'Cover Sheet'!E25</f>
        <v>0</v>
      </c>
      <c r="Z5" s="64">
        <f>'Cover Sheet'!E26</f>
        <v>0</v>
      </c>
      <c r="AA5" s="64">
        <f>'Cover Sheet'!E27</f>
        <v>0</v>
      </c>
      <c r="AB5" s="64">
        <f>'Cover Sheet'!E28</f>
        <v>1522.867692</v>
      </c>
      <c r="AC5" s="64">
        <f>'Cover Sheet'!E29</f>
        <v>380.73169200000007</v>
      </c>
      <c r="AD5" s="65" t="s">
        <v>44</v>
      </c>
      <c r="AE5" s="66">
        <f>'Cover Sheet'!B34</f>
        <v>0</v>
      </c>
    </row>
    <row r="6" spans="1:31" s="63" customFormat="1" ht="10.5" customHeight="1" x14ac:dyDescent="0.2">
      <c r="B6" s="63" t="str">
        <f>'Cover Sheet'!A1</f>
        <v>Avista Utilities</v>
      </c>
      <c r="C6" s="63">
        <f>'Cover Sheet'!B3</f>
        <v>2020</v>
      </c>
      <c r="D6" s="63">
        <f>'Cover Sheet'!C7</f>
        <v>2019</v>
      </c>
      <c r="E6" s="63">
        <f>'Cover Sheet'!F7</f>
        <v>2024</v>
      </c>
      <c r="F6" s="63">
        <f>'Cover Sheet'!I7</f>
        <v>2029</v>
      </c>
      <c r="G6" s="63" t="str">
        <f>'Cover Sheet'!$A$3</f>
        <v>Integrated Resource Plan Year</v>
      </c>
      <c r="H6" s="63">
        <f>'Cover Sheet'!F7</f>
        <v>2024</v>
      </c>
      <c r="I6" s="63" t="str">
        <f>'Cover Sheet'!F8</f>
        <v>Summer</v>
      </c>
      <c r="J6" s="63" t="s">
        <v>16</v>
      </c>
      <c r="K6" s="64">
        <f>'Cover Sheet'!F10</f>
        <v>1080.4343999999999</v>
      </c>
      <c r="L6" s="64">
        <f>'Cover Sheet'!F11</f>
        <v>0</v>
      </c>
      <c r="M6" s="64">
        <f>'Cover Sheet'!F13</f>
        <v>21.214848</v>
      </c>
      <c r="N6" s="64">
        <f>'Cover Sheet'!F14</f>
        <v>0</v>
      </c>
      <c r="O6" s="64">
        <f>'Cover Sheet'!F15</f>
        <v>0</v>
      </c>
      <c r="P6" s="64">
        <f>'Cover Sheet'!F16</f>
        <v>688.56359999999995</v>
      </c>
      <c r="Q6" s="64">
        <f>'Cover Sheet'!F17</f>
        <v>0</v>
      </c>
      <c r="R6" s="64">
        <f>'Cover Sheet'!F18</f>
        <v>34.789200000000001</v>
      </c>
      <c r="S6" s="64">
        <f>'Cover Sheet'!F19</f>
        <v>477.85919999999999</v>
      </c>
      <c r="T6" s="64">
        <f>'Cover Sheet'!F20</f>
        <v>145.7208</v>
      </c>
      <c r="U6" s="64">
        <f>'Cover Sheet'!F21</f>
        <v>14.690231999999998</v>
      </c>
      <c r="V6" s="64">
        <f>'Cover Sheet'!F22</f>
        <v>0</v>
      </c>
      <c r="W6" s="64">
        <f>'Cover Sheet'!F23</f>
        <v>0</v>
      </c>
      <c r="X6" s="64">
        <f>'Cover Sheet'!F24</f>
        <v>0</v>
      </c>
      <c r="Y6" s="64">
        <f>'Cover Sheet'!F25</f>
        <v>0</v>
      </c>
      <c r="Z6" s="64">
        <f>'Cover Sheet'!F26</f>
        <v>0.26256000000000002</v>
      </c>
      <c r="AA6" s="64">
        <f>'Cover Sheet'!F27</f>
        <v>0</v>
      </c>
      <c r="AB6" s="64">
        <f>'Cover Sheet'!F28</f>
        <v>1383.1004399999999</v>
      </c>
      <c r="AC6" s="64">
        <f>'Cover Sheet'!F29</f>
        <v>302.66604000000007</v>
      </c>
      <c r="AD6" s="65" t="s">
        <v>45</v>
      </c>
      <c r="AE6" s="66">
        <f>'Cover Sheet'!B35</f>
        <v>0</v>
      </c>
    </row>
    <row r="7" spans="1:31" s="63" customFormat="1" ht="10.5" customHeight="1" x14ac:dyDescent="0.2">
      <c r="B7" s="63" t="str">
        <f>'Cover Sheet'!A1</f>
        <v>Avista Utilities</v>
      </c>
      <c r="C7" s="63">
        <f>'Cover Sheet'!B3</f>
        <v>2020</v>
      </c>
      <c r="D7" s="63">
        <f>'Cover Sheet'!C7</f>
        <v>2019</v>
      </c>
      <c r="E7" s="63">
        <f>'Cover Sheet'!F7</f>
        <v>2024</v>
      </c>
      <c r="F7" s="63">
        <f>'Cover Sheet'!I7</f>
        <v>2029</v>
      </c>
      <c r="G7" s="63" t="str">
        <f>'Cover Sheet'!$A$3</f>
        <v>Integrated Resource Plan Year</v>
      </c>
      <c r="H7" s="63">
        <f>'Cover Sheet'!F7</f>
        <v>2024</v>
      </c>
      <c r="I7" s="63" t="str">
        <f>'Cover Sheet'!G8</f>
        <v>Annual</v>
      </c>
      <c r="J7" s="63" t="s">
        <v>4</v>
      </c>
      <c r="K7" s="64">
        <f>'Cover Sheet'!G10</f>
        <v>741.07560000000001</v>
      </c>
      <c r="L7" s="64">
        <f>'Cover Sheet'!G11</f>
        <v>0</v>
      </c>
      <c r="M7" s="64">
        <f>'Cover Sheet'!G13</f>
        <v>14.644283999999999</v>
      </c>
      <c r="N7" s="64">
        <f>'Cover Sheet'!G14</f>
        <v>0</v>
      </c>
      <c r="O7" s="64">
        <f>'Cover Sheet'!G15</f>
        <v>0</v>
      </c>
      <c r="P7" s="64">
        <f>'Cover Sheet'!G16</f>
        <v>354.45600000000002</v>
      </c>
      <c r="Q7" s="64">
        <f>'Cover Sheet'!G17</f>
        <v>56.450400000000002</v>
      </c>
      <c r="R7" s="64">
        <f>'Cover Sheet'!G18</f>
        <v>32.163600000000002</v>
      </c>
      <c r="S7" s="64">
        <f>'Cover Sheet'!G19</f>
        <v>447.00839999999999</v>
      </c>
      <c r="T7" s="64">
        <f>'Cover Sheet'!G20</f>
        <v>135.2184</v>
      </c>
      <c r="U7" s="64">
        <f>'Cover Sheet'!G21</f>
        <v>15.753599999999999</v>
      </c>
      <c r="V7" s="64">
        <f>'Cover Sheet'!G22</f>
        <v>0</v>
      </c>
      <c r="W7" s="64">
        <f>'Cover Sheet'!G23</f>
        <v>0</v>
      </c>
      <c r="X7" s="64">
        <f>'Cover Sheet'!G24</f>
        <v>0</v>
      </c>
      <c r="Y7" s="64">
        <f>'Cover Sheet'!G25</f>
        <v>0</v>
      </c>
      <c r="Z7" s="64">
        <f>'Cover Sheet'!G26</f>
        <v>3.6102000000000002E-2</v>
      </c>
      <c r="AA7" s="64">
        <f>'Cover Sheet'!G27</f>
        <v>0</v>
      </c>
      <c r="AB7" s="64">
        <f>'Cover Sheet'!G28</f>
        <v>1055.7307860000001</v>
      </c>
      <c r="AC7" s="64">
        <f>'Cover Sheet'!G29</f>
        <v>314.65518600000007</v>
      </c>
      <c r="AD7" s="65" t="s">
        <v>46</v>
      </c>
      <c r="AE7" s="66">
        <f>'Cover Sheet'!B36</f>
        <v>0</v>
      </c>
    </row>
    <row r="8" spans="1:31" s="58" customFormat="1" ht="10.5" customHeight="1" x14ac:dyDescent="0.2">
      <c r="B8" s="58" t="str">
        <f>'Cover Sheet'!A1</f>
        <v>Avista Utilities</v>
      </c>
      <c r="C8" s="58">
        <f>'Cover Sheet'!B3</f>
        <v>2020</v>
      </c>
      <c r="D8" s="58">
        <f>'Cover Sheet'!C7</f>
        <v>2019</v>
      </c>
      <c r="E8" s="58">
        <f>'Cover Sheet'!F7</f>
        <v>2024</v>
      </c>
      <c r="F8" s="58">
        <f>'Cover Sheet'!I7</f>
        <v>2029</v>
      </c>
      <c r="G8" s="58" t="str">
        <f>'Cover Sheet'!$A$3</f>
        <v>Integrated Resource Plan Year</v>
      </c>
      <c r="H8" s="58">
        <f>'Cover Sheet'!I7</f>
        <v>2029</v>
      </c>
      <c r="I8" s="58" t="str">
        <f>'Cover Sheet'!H8</f>
        <v>Winter</v>
      </c>
      <c r="J8" s="58" t="s">
        <v>16</v>
      </c>
      <c r="K8" s="60">
        <f>'Cover Sheet'!H10</f>
        <v>1144.7616</v>
      </c>
      <c r="L8" s="60">
        <f>'Cover Sheet'!H11</f>
        <v>0</v>
      </c>
      <c r="M8" s="60">
        <f>'Cover Sheet'!H13</f>
        <v>63.309780000000003</v>
      </c>
      <c r="N8" s="60">
        <f>'Cover Sheet'!H14</f>
        <v>0</v>
      </c>
      <c r="O8" s="60">
        <f>'Cover Sheet'!H15</f>
        <v>0</v>
      </c>
      <c r="P8" s="60">
        <f>'Cover Sheet'!H16</f>
        <v>720.72719999999993</v>
      </c>
      <c r="Q8" s="60">
        <f>'Cover Sheet'!H17</f>
        <v>0</v>
      </c>
      <c r="R8" s="60">
        <f>'Cover Sheet'!H18</f>
        <v>30.8508</v>
      </c>
      <c r="S8" s="60">
        <f>'Cover Sheet'!H19</f>
        <v>390.55799999999999</v>
      </c>
      <c r="T8" s="60">
        <f>'Cover Sheet'!H20</f>
        <v>0</v>
      </c>
      <c r="U8" s="60">
        <f>'Cover Sheet'!H21</f>
        <v>14.165111999999999</v>
      </c>
      <c r="V8" s="60">
        <f>'Cover Sheet'!H22</f>
        <v>0</v>
      </c>
      <c r="W8" s="60">
        <f>'Cover Sheet'!H23</f>
        <v>0</v>
      </c>
      <c r="X8" s="60">
        <f>'Cover Sheet'!H24</f>
        <v>0</v>
      </c>
      <c r="Y8" s="60">
        <f>'Cover Sheet'!H25</f>
        <v>0</v>
      </c>
      <c r="Z8" s="60">
        <f>'Cover Sheet'!H26</f>
        <v>0</v>
      </c>
      <c r="AA8" s="60">
        <f>'Cover Sheet'!H27</f>
        <v>0</v>
      </c>
      <c r="AB8" s="60">
        <f>'Cover Sheet'!H28</f>
        <v>1219.6108919999999</v>
      </c>
      <c r="AC8" s="60">
        <f>'Cover Sheet'!H29</f>
        <v>74.849291999999878</v>
      </c>
      <c r="AD8" s="61" t="s">
        <v>47</v>
      </c>
      <c r="AE8" s="62">
        <f>'Cover Sheet'!B37</f>
        <v>0</v>
      </c>
    </row>
    <row r="9" spans="1:31" s="58" customFormat="1" ht="10.5" customHeight="1" x14ac:dyDescent="0.2">
      <c r="B9" s="58" t="str">
        <f>'Cover Sheet'!A1</f>
        <v>Avista Utilities</v>
      </c>
      <c r="C9" s="58">
        <f>'Cover Sheet'!B3</f>
        <v>2020</v>
      </c>
      <c r="D9" s="58">
        <f>'Cover Sheet'!C7</f>
        <v>2019</v>
      </c>
      <c r="E9" s="58">
        <f>'Cover Sheet'!F7</f>
        <v>2024</v>
      </c>
      <c r="F9" s="58">
        <f>'Cover Sheet'!I7</f>
        <v>2029</v>
      </c>
      <c r="G9" s="58" t="str">
        <f>'Cover Sheet'!$A$3</f>
        <v>Integrated Resource Plan Year</v>
      </c>
      <c r="H9" s="58">
        <f>'Cover Sheet'!I7</f>
        <v>2029</v>
      </c>
      <c r="I9" s="58" t="str">
        <f>'Cover Sheet'!I8</f>
        <v>Summer</v>
      </c>
      <c r="J9" s="58" t="s">
        <v>16</v>
      </c>
      <c r="K9" s="60">
        <f>'Cover Sheet'!I10</f>
        <v>1087.6548</v>
      </c>
      <c r="L9" s="60">
        <f>'Cover Sheet'!I11</f>
        <v>0</v>
      </c>
      <c r="M9" s="60">
        <f>'Cover Sheet'!I13</f>
        <v>53.647572000000004</v>
      </c>
      <c r="N9" s="60">
        <f>'Cover Sheet'!I14</f>
        <v>0</v>
      </c>
      <c r="O9" s="60">
        <f>'Cover Sheet'!I15</f>
        <v>0</v>
      </c>
      <c r="P9" s="60">
        <f>'Cover Sheet'!I16</f>
        <v>673.46640000000002</v>
      </c>
      <c r="Q9" s="60">
        <f>'Cover Sheet'!I17</f>
        <v>0</v>
      </c>
      <c r="R9" s="60">
        <f>'Cover Sheet'!I18</f>
        <v>34.789200000000001</v>
      </c>
      <c r="S9" s="60">
        <f>'Cover Sheet'!I19</f>
        <v>324.91800000000001</v>
      </c>
      <c r="T9" s="60">
        <f>'Cover Sheet'!I20</f>
        <v>0</v>
      </c>
      <c r="U9" s="60">
        <f>'Cover Sheet'!I21</f>
        <v>14.690231999999998</v>
      </c>
      <c r="V9" s="60">
        <f>'Cover Sheet'!I22</f>
        <v>0</v>
      </c>
      <c r="W9" s="60">
        <f>'Cover Sheet'!I23</f>
        <v>0</v>
      </c>
      <c r="X9" s="60">
        <f>'Cover Sheet'!I24</f>
        <v>0</v>
      </c>
      <c r="Y9" s="60">
        <f>'Cover Sheet'!I25</f>
        <v>0</v>
      </c>
      <c r="Z9" s="60">
        <f>'Cover Sheet'!I26</f>
        <v>0.26256000000000002</v>
      </c>
      <c r="AA9" s="60">
        <f>'Cover Sheet'!I27</f>
        <v>0</v>
      </c>
      <c r="AB9" s="60">
        <f>'Cover Sheet'!I28</f>
        <v>1101.7739639999998</v>
      </c>
      <c r="AC9" s="60">
        <f>'Cover Sheet'!I29</f>
        <v>14.119163999999728</v>
      </c>
      <c r="AD9" s="61" t="s">
        <v>48</v>
      </c>
      <c r="AE9" s="62">
        <f>'Cover Sheet'!B38</f>
        <v>0</v>
      </c>
    </row>
    <row r="10" spans="1:31" s="58" customFormat="1" ht="10.5" customHeight="1" x14ac:dyDescent="0.2">
      <c r="B10" s="58" t="str">
        <f>'Cover Sheet'!A$1</f>
        <v>Avista Utilities</v>
      </c>
      <c r="C10" s="58">
        <f>'Cover Sheet'!B$3</f>
        <v>2020</v>
      </c>
      <c r="D10" s="67">
        <f>'Cover Sheet'!C$7</f>
        <v>2019</v>
      </c>
      <c r="E10" s="58">
        <f>'Cover Sheet'!F$7</f>
        <v>2024</v>
      </c>
      <c r="F10" s="58">
        <f>'Cover Sheet'!I$7</f>
        <v>2029</v>
      </c>
      <c r="G10" s="58" t="str">
        <f>'Cover Sheet'!$A$3</f>
        <v>Integrated Resource Plan Year</v>
      </c>
      <c r="H10" s="58">
        <f>'Cover Sheet'!I7</f>
        <v>2029</v>
      </c>
      <c r="I10" s="58" t="str">
        <f>'Cover Sheet'!J8</f>
        <v>Annual</v>
      </c>
      <c r="J10" s="58" t="s">
        <v>4</v>
      </c>
      <c r="K10" s="60">
        <f>'Cover Sheet'!J10</f>
        <v>742.38839999999993</v>
      </c>
      <c r="L10" s="60">
        <f>'Cover Sheet'!J11</f>
        <v>0</v>
      </c>
      <c r="M10" s="60">
        <f>'Cover Sheet'!J13</f>
        <v>37.237572</v>
      </c>
      <c r="N10" s="60">
        <f>'Cover Sheet'!J14</f>
        <v>0</v>
      </c>
      <c r="O10" s="60">
        <f>'Cover Sheet'!J15</f>
        <v>0</v>
      </c>
      <c r="P10" s="60">
        <f>'Cover Sheet'!J16</f>
        <v>347.892</v>
      </c>
      <c r="Q10" s="60">
        <f>'Cover Sheet'!J17</f>
        <v>56.450400000000002</v>
      </c>
      <c r="R10" s="60">
        <f>'Cover Sheet'!J18</f>
        <v>32.163600000000002</v>
      </c>
      <c r="S10" s="60">
        <f>'Cover Sheet'!J19</f>
        <v>303.91320000000002</v>
      </c>
      <c r="T10" s="60">
        <f>'Cover Sheet'!J20</f>
        <v>0</v>
      </c>
      <c r="U10" s="60">
        <f>'Cover Sheet'!J21</f>
        <v>15.753599999999999</v>
      </c>
      <c r="V10" s="60">
        <f>'Cover Sheet'!J22</f>
        <v>0</v>
      </c>
      <c r="W10" s="60">
        <f>'Cover Sheet'!J23</f>
        <v>0</v>
      </c>
      <c r="X10" s="60">
        <f>'Cover Sheet'!J24</f>
        <v>0</v>
      </c>
      <c r="Y10" s="60">
        <f>'Cover Sheet'!J25</f>
        <v>0</v>
      </c>
      <c r="Z10" s="60">
        <f>'Cover Sheet'!J26</f>
        <v>3.6102000000000002E-2</v>
      </c>
      <c r="AA10" s="60">
        <f>'Cover Sheet'!J27</f>
        <v>0</v>
      </c>
      <c r="AB10" s="60">
        <f>'Cover Sheet'!J28</f>
        <v>793.44647400000008</v>
      </c>
      <c r="AC10" s="60">
        <f>'Cover Sheet'!J29</f>
        <v>51.058074000000147</v>
      </c>
      <c r="AD10" s="61" t="s">
        <v>49</v>
      </c>
      <c r="AE10" s="62">
        <f>'Cover Sheet'!B39</f>
        <v>0</v>
      </c>
    </row>
    <row r="11" spans="1:31" s="63" customFormat="1" ht="10.5" customHeight="1" x14ac:dyDescent="0.2">
      <c r="B11" s="63" t="str">
        <f>'Cover Sheet'!A$1</f>
        <v>Avista Utilities</v>
      </c>
      <c r="C11" s="63">
        <f>'Cover Sheet'!B$3</f>
        <v>2020</v>
      </c>
      <c r="D11" s="68">
        <f>'Cover Sheet'!C$7</f>
        <v>2019</v>
      </c>
      <c r="E11" s="63">
        <f>'Cover Sheet'!F$7</f>
        <v>2024</v>
      </c>
      <c r="F11" s="63">
        <f>'Cover Sheet'!I$7</f>
        <v>2029</v>
      </c>
      <c r="G11" s="63" t="str">
        <f>'Cover Sheet'!$A$3</f>
        <v>Integrated Resource Plan Year</v>
      </c>
      <c r="H11" s="103">
        <f>'Cover Sheet'!L7</f>
        <v>2034</v>
      </c>
      <c r="I11" s="64" t="str">
        <f>'Cover Sheet'!K8</f>
        <v>Winter</v>
      </c>
      <c r="J11" s="63" t="s">
        <v>16</v>
      </c>
      <c r="K11" s="64">
        <f>'Cover Sheet'!$K10</f>
        <v>1159.8588</v>
      </c>
      <c r="L11" s="64">
        <f>'Cover Sheet'!$K11</f>
        <v>0</v>
      </c>
      <c r="M11" s="64">
        <f>'Cover Sheet'!$K13</f>
        <v>94.757904000000011</v>
      </c>
      <c r="N11" s="64">
        <f>'Cover Sheet'!$K14</f>
        <v>0</v>
      </c>
      <c r="O11" s="64">
        <f>'Cover Sheet'!$K15</f>
        <v>0</v>
      </c>
      <c r="P11" s="64">
        <f>'Cover Sheet'!$K16</f>
        <v>673.46640000000002</v>
      </c>
      <c r="Q11" s="64">
        <f>'Cover Sheet'!$K17</f>
        <v>0</v>
      </c>
      <c r="R11" s="64">
        <f>'Cover Sheet'!$K18</f>
        <v>30.8508</v>
      </c>
      <c r="S11" s="64">
        <f>'Cover Sheet'!$K19</f>
        <v>390.55799999999999</v>
      </c>
      <c r="T11" s="64">
        <f>'Cover Sheet'!$K20</f>
        <v>0</v>
      </c>
      <c r="U11" s="64">
        <f>'Cover Sheet'!$K21</f>
        <v>14.165111999999999</v>
      </c>
      <c r="V11" s="64">
        <f>'Cover Sheet'!$K22</f>
        <v>0</v>
      </c>
      <c r="W11" s="64">
        <f>'Cover Sheet'!$K23</f>
        <v>0</v>
      </c>
      <c r="X11" s="64">
        <f>'Cover Sheet'!$K24</f>
        <v>0</v>
      </c>
      <c r="Y11" s="64">
        <f>'Cover Sheet'!$K25</f>
        <v>0</v>
      </c>
      <c r="Z11" s="64">
        <f>'Cover Sheet'!$K26</f>
        <v>0</v>
      </c>
      <c r="AA11" s="64">
        <f>'Cover Sheet'!$K27</f>
        <v>0</v>
      </c>
      <c r="AB11" s="64">
        <f>'Cover Sheet'!$K28</f>
        <v>1203.7982159999999</v>
      </c>
      <c r="AC11" s="64">
        <f>'Cover Sheet'!$K29</f>
        <v>43.939415999999937</v>
      </c>
      <c r="AD11" s="65" t="s">
        <v>75</v>
      </c>
      <c r="AE11" s="66">
        <f>'Cover Sheet'!B40</f>
        <v>0</v>
      </c>
    </row>
    <row r="12" spans="1:31" s="63" customFormat="1" ht="10.5" customHeight="1" x14ac:dyDescent="0.2">
      <c r="B12" s="63" t="str">
        <f>'Cover Sheet'!A$1</f>
        <v>Avista Utilities</v>
      </c>
      <c r="C12" s="63">
        <f>'Cover Sheet'!B$3</f>
        <v>2020</v>
      </c>
      <c r="D12" s="68">
        <f>'Cover Sheet'!C$7</f>
        <v>2019</v>
      </c>
      <c r="E12" s="63">
        <f>'Cover Sheet'!F$7</f>
        <v>2024</v>
      </c>
      <c r="F12" s="63">
        <f>'Cover Sheet'!I$7</f>
        <v>2029</v>
      </c>
      <c r="G12" s="63" t="str">
        <f>'Cover Sheet'!$A$3</f>
        <v>Integrated Resource Plan Year</v>
      </c>
      <c r="H12" s="103">
        <f>'Cover Sheet'!L7</f>
        <v>2034</v>
      </c>
      <c r="I12" s="64" t="str">
        <f>'Cover Sheet'!L8</f>
        <v>Summer</v>
      </c>
      <c r="J12" s="63" t="s">
        <v>16</v>
      </c>
      <c r="K12" s="64">
        <f>'Cover Sheet'!$L10</f>
        <v>1106.6904</v>
      </c>
      <c r="L12" s="64">
        <f>'Cover Sheet'!$L11</f>
        <v>0</v>
      </c>
      <c r="M12" s="64">
        <f>'Cover Sheet'!$L13</f>
        <v>90.189360000000008</v>
      </c>
      <c r="N12" s="64">
        <f>'Cover Sheet'!$L14</f>
        <v>0</v>
      </c>
      <c r="O12" s="64">
        <f>'Cover Sheet'!$L15</f>
        <v>0</v>
      </c>
      <c r="P12" s="64">
        <f>'Cover Sheet'!$L16</f>
        <v>637.36439999999993</v>
      </c>
      <c r="Q12" s="64">
        <f>'Cover Sheet'!$L17</f>
        <v>0</v>
      </c>
      <c r="R12" s="64">
        <f>'Cover Sheet'!$L18</f>
        <v>34.789200000000001</v>
      </c>
      <c r="S12" s="64">
        <f>'Cover Sheet'!$L19</f>
        <v>324.91800000000001</v>
      </c>
      <c r="T12" s="64">
        <f>'Cover Sheet'!$L20</f>
        <v>0</v>
      </c>
      <c r="U12" s="64">
        <f>'Cover Sheet'!$L21</f>
        <v>14.690231999999998</v>
      </c>
      <c r="V12" s="64">
        <f>'Cover Sheet'!$L22</f>
        <v>0</v>
      </c>
      <c r="W12" s="64">
        <f>'Cover Sheet'!$L23</f>
        <v>0</v>
      </c>
      <c r="X12" s="64">
        <f>'Cover Sheet'!$L24</f>
        <v>0</v>
      </c>
      <c r="Y12" s="64">
        <f>'Cover Sheet'!$L25</f>
        <v>0</v>
      </c>
      <c r="Z12" s="64">
        <f>'Cover Sheet'!$L26</f>
        <v>0.26256000000000002</v>
      </c>
      <c r="AA12" s="64">
        <f>'Cover Sheet'!$L27</f>
        <v>0</v>
      </c>
      <c r="AB12" s="64">
        <f>'Cover Sheet'!$L28</f>
        <v>1102.2137519999999</v>
      </c>
      <c r="AC12" s="64">
        <f>'Cover Sheet'!L29</f>
        <v>-4.4766480000000684</v>
      </c>
      <c r="AD12" s="65" t="s">
        <v>76</v>
      </c>
      <c r="AE12" s="66">
        <f>'Cover Sheet'!B41</f>
        <v>0</v>
      </c>
    </row>
    <row r="13" spans="1:31" s="63" customFormat="1" ht="10.5" customHeight="1" x14ac:dyDescent="0.2">
      <c r="B13" s="63" t="str">
        <f>'Cover Sheet'!A$1</f>
        <v>Avista Utilities</v>
      </c>
      <c r="C13" s="63">
        <f>'Cover Sheet'!B$3</f>
        <v>2020</v>
      </c>
      <c r="D13" s="68">
        <f>'Cover Sheet'!C$7</f>
        <v>2019</v>
      </c>
      <c r="E13" s="63">
        <f>'Cover Sheet'!F$7</f>
        <v>2024</v>
      </c>
      <c r="F13" s="63">
        <f>'Cover Sheet'!I$7</f>
        <v>2029</v>
      </c>
      <c r="G13" s="63" t="str">
        <f>'Cover Sheet'!$A$3</f>
        <v>Integrated Resource Plan Year</v>
      </c>
      <c r="H13" s="103">
        <f>'Cover Sheet'!L7</f>
        <v>2034</v>
      </c>
      <c r="I13" s="63" t="str">
        <f>'Cover Sheet'!M8</f>
        <v>Annual</v>
      </c>
      <c r="J13" s="63" t="s">
        <v>4</v>
      </c>
      <c r="K13" s="64">
        <f>'Cover Sheet'!$M10</f>
        <v>748.95240000000001</v>
      </c>
      <c r="L13" s="64">
        <f>'Cover Sheet'!$M11</f>
        <v>0</v>
      </c>
      <c r="M13" s="64">
        <f>'Cover Sheet'!$M13</f>
        <v>62.161079999999998</v>
      </c>
      <c r="N13" s="64">
        <f>'Cover Sheet'!$M14</f>
        <v>0</v>
      </c>
      <c r="O13" s="64">
        <f>'Cover Sheet'!$M15</f>
        <v>0</v>
      </c>
      <c r="P13" s="64">
        <f>'Cover Sheet'!$M16</f>
        <v>314.41559999999998</v>
      </c>
      <c r="Q13" s="64">
        <f>'Cover Sheet'!$M17</f>
        <v>56.450400000000002</v>
      </c>
      <c r="R13" s="64">
        <f>'Cover Sheet'!$M18</f>
        <v>32.163600000000002</v>
      </c>
      <c r="S13" s="64">
        <f>'Cover Sheet'!$M19</f>
        <v>303.91320000000002</v>
      </c>
      <c r="T13" s="64">
        <f>'Cover Sheet'!$M20</f>
        <v>0</v>
      </c>
      <c r="U13" s="64">
        <f>'Cover Sheet'!$M21</f>
        <v>15.753599999999999</v>
      </c>
      <c r="V13" s="64">
        <f>'Cover Sheet'!$M22</f>
        <v>0</v>
      </c>
      <c r="W13" s="64">
        <f>'Cover Sheet'!$M23</f>
        <v>0</v>
      </c>
      <c r="X13" s="64">
        <f>'Cover Sheet'!$M24</f>
        <v>0</v>
      </c>
      <c r="Y13" s="64">
        <f>'Cover Sheet'!$M25</f>
        <v>0</v>
      </c>
      <c r="Z13" s="64">
        <f>'Cover Sheet'!$M26</f>
        <v>3.6102000000000002E-2</v>
      </c>
      <c r="AA13" s="64">
        <f>'Cover Sheet'!$M27</f>
        <v>0</v>
      </c>
      <c r="AB13" s="64">
        <f>'Cover Sheet'!$M28</f>
        <v>784.89358200000015</v>
      </c>
      <c r="AC13" s="64">
        <f>'Cover Sheet'!$M29</f>
        <v>35.94118200000014</v>
      </c>
      <c r="AD13" s="65" t="s">
        <v>77</v>
      </c>
      <c r="AE13" s="66">
        <f>'Cover Sheet'!B42</f>
        <v>0</v>
      </c>
    </row>
    <row r="14" spans="1:31" s="58" customFormat="1" ht="10.5" customHeight="1" x14ac:dyDescent="0.2">
      <c r="B14" s="58" t="str">
        <f>'Cover Sheet'!A$1</f>
        <v>Avista Utilities</v>
      </c>
      <c r="C14" s="58">
        <f>'Cover Sheet'!B$3</f>
        <v>2020</v>
      </c>
      <c r="D14" s="67">
        <f>'Cover Sheet'!C$7</f>
        <v>2019</v>
      </c>
      <c r="E14" s="58">
        <f>'Cover Sheet'!F$7</f>
        <v>2024</v>
      </c>
      <c r="F14" s="58">
        <f>'Cover Sheet'!I$7</f>
        <v>2029</v>
      </c>
      <c r="G14" s="58" t="str">
        <f>'Cover Sheet'!$A$3</f>
        <v>Integrated Resource Plan Year</v>
      </c>
      <c r="H14" s="104">
        <f>'Cover Sheet'!O7</f>
        <v>2039</v>
      </c>
      <c r="I14" s="58" t="str">
        <f>'Cover Sheet'!N8</f>
        <v>Winter</v>
      </c>
      <c r="J14" s="58" t="s">
        <v>16</v>
      </c>
      <c r="K14" s="60">
        <f>'Cover Sheet'!$N10</f>
        <v>1180.2072000000001</v>
      </c>
      <c r="L14" s="60">
        <f>'Cover Sheet'!$N11</f>
        <v>0</v>
      </c>
      <c r="M14" s="60">
        <f>'Cover Sheet'!$N13</f>
        <v>120.094944</v>
      </c>
      <c r="N14" s="60">
        <f>'Cover Sheet'!$N14</f>
        <v>0</v>
      </c>
      <c r="O14" s="60">
        <f>'Cover Sheet'!$N15</f>
        <v>0</v>
      </c>
      <c r="P14" s="60">
        <f>'Cover Sheet'!$N16</f>
        <v>673.46640000000002</v>
      </c>
      <c r="Q14" s="60">
        <f>'Cover Sheet'!$N17</f>
        <v>0</v>
      </c>
      <c r="R14" s="60">
        <f>'Cover Sheet'!$N18</f>
        <v>30.8508</v>
      </c>
      <c r="S14" s="60">
        <f>'Cover Sheet'!$N19</f>
        <v>390.55799999999999</v>
      </c>
      <c r="T14" s="60">
        <f>'Cover Sheet'!$N20</f>
        <v>0</v>
      </c>
      <c r="U14" s="60">
        <f>'Cover Sheet'!$N21</f>
        <v>14.165111999999999</v>
      </c>
      <c r="V14" s="60">
        <f>'Cover Sheet'!$N22</f>
        <v>0</v>
      </c>
      <c r="W14" s="60">
        <f>'Cover Sheet'!$N23</f>
        <v>0</v>
      </c>
      <c r="X14" s="60">
        <f>'Cover Sheet'!$N24</f>
        <v>0</v>
      </c>
      <c r="Y14" s="60">
        <f>'Cover Sheet'!$N25</f>
        <v>0</v>
      </c>
      <c r="Z14" s="60">
        <f>'Cover Sheet'!$N26</f>
        <v>0</v>
      </c>
      <c r="AA14" s="60">
        <f>'Cover Sheet'!$N27</f>
        <v>0</v>
      </c>
      <c r="AB14" s="60">
        <f>'Cover Sheet'!$N28</f>
        <v>1229.1352559999998</v>
      </c>
      <c r="AC14" s="60">
        <f>'Cover Sheet'!$N29</f>
        <v>48.928055999999742</v>
      </c>
      <c r="AD14" s="61" t="s">
        <v>78</v>
      </c>
      <c r="AE14" s="62">
        <f>'Cover Sheet'!B43</f>
        <v>0</v>
      </c>
    </row>
    <row r="15" spans="1:31" s="58" customFormat="1" ht="10.5" customHeight="1" x14ac:dyDescent="0.2">
      <c r="B15" s="58" t="str">
        <f>'Cover Sheet'!A$1</f>
        <v>Avista Utilities</v>
      </c>
      <c r="C15" s="58">
        <f>'Cover Sheet'!B$3</f>
        <v>2020</v>
      </c>
      <c r="D15" s="67">
        <f>'Cover Sheet'!C$7</f>
        <v>2019</v>
      </c>
      <c r="E15" s="58">
        <f>'Cover Sheet'!F$7</f>
        <v>2024</v>
      </c>
      <c r="F15" s="58">
        <f>'Cover Sheet'!I$7</f>
        <v>2029</v>
      </c>
      <c r="G15" s="58" t="str">
        <f>'Cover Sheet'!$A$3</f>
        <v>Integrated Resource Plan Year</v>
      </c>
      <c r="H15" s="104">
        <f>'Cover Sheet'!O7</f>
        <v>2039</v>
      </c>
      <c r="I15" s="58" t="str">
        <f>'Cover Sheet'!O8</f>
        <v>Summer</v>
      </c>
      <c r="J15" s="58" t="s">
        <v>16</v>
      </c>
      <c r="K15" s="60">
        <f>'Cover Sheet'!$O10</f>
        <v>1132.29</v>
      </c>
      <c r="L15" s="60">
        <f>'Cover Sheet'!$O11</f>
        <v>0</v>
      </c>
      <c r="M15" s="60">
        <f>'Cover Sheet'!$O13</f>
        <v>126.38982</v>
      </c>
      <c r="N15" s="60">
        <f>'Cover Sheet'!$O14</f>
        <v>0</v>
      </c>
      <c r="O15" s="60">
        <f>'Cover Sheet'!$O15</f>
        <v>0</v>
      </c>
      <c r="P15" s="60">
        <f>'Cover Sheet'!$O16</f>
        <v>637.36439999999993</v>
      </c>
      <c r="Q15" s="60">
        <f>'Cover Sheet'!$O17</f>
        <v>0</v>
      </c>
      <c r="R15" s="60">
        <f>'Cover Sheet'!$O18</f>
        <v>30.8508</v>
      </c>
      <c r="S15" s="60">
        <f>'Cover Sheet'!$O19</f>
        <v>324.91800000000001</v>
      </c>
      <c r="T15" s="60">
        <f>'Cover Sheet'!$O20</f>
        <v>0</v>
      </c>
      <c r="U15" s="60">
        <f>'Cover Sheet'!$O21</f>
        <v>14.690231999999998</v>
      </c>
      <c r="V15" s="60">
        <f>'Cover Sheet'!$O22</f>
        <v>0</v>
      </c>
      <c r="W15" s="60">
        <f>'Cover Sheet'!$O23</f>
        <v>0</v>
      </c>
      <c r="X15" s="60">
        <f>'Cover Sheet'!$O24</f>
        <v>0</v>
      </c>
      <c r="Y15" s="60">
        <f>'Cover Sheet'!$O25</f>
        <v>0</v>
      </c>
      <c r="Z15" s="60">
        <f>'Cover Sheet'!$O26</f>
        <v>0.26256000000000002</v>
      </c>
      <c r="AA15" s="60">
        <f>'Cover Sheet'!$O27</f>
        <v>0</v>
      </c>
      <c r="AB15" s="60">
        <f>'Cover Sheet'!$O28</f>
        <v>1134.4758119999999</v>
      </c>
      <c r="AC15" s="60">
        <f>'Cover Sheet'!$O29</f>
        <v>2.1858119999999417</v>
      </c>
      <c r="AD15" s="61" t="s">
        <v>79</v>
      </c>
      <c r="AE15" s="62">
        <f>'Cover Sheet'!B44</f>
        <v>0</v>
      </c>
    </row>
    <row r="16" spans="1:31" s="58" customFormat="1" ht="10.5" customHeight="1" x14ac:dyDescent="0.2">
      <c r="B16" s="58" t="str">
        <f>'Cover Sheet'!A$1</f>
        <v>Avista Utilities</v>
      </c>
      <c r="C16" s="58">
        <f>'Cover Sheet'!B$3</f>
        <v>2020</v>
      </c>
      <c r="D16" s="67">
        <f>'Cover Sheet'!C$7</f>
        <v>2019</v>
      </c>
      <c r="E16" s="58">
        <f>'Cover Sheet'!F$7</f>
        <v>2024</v>
      </c>
      <c r="F16" s="58">
        <f>'Cover Sheet'!I$7</f>
        <v>2029</v>
      </c>
      <c r="G16" s="58" t="str">
        <f>'Cover Sheet'!$A$3</f>
        <v>Integrated Resource Plan Year</v>
      </c>
      <c r="H16" s="104">
        <f>'Cover Sheet'!O7</f>
        <v>2039</v>
      </c>
      <c r="I16" s="58" t="str">
        <f>'Cover Sheet'!P8</f>
        <v>Annual</v>
      </c>
      <c r="J16" s="58" t="s">
        <v>4</v>
      </c>
      <c r="K16" s="60">
        <f>'Cover Sheet'!$P10</f>
        <v>756.17279999999994</v>
      </c>
      <c r="L16" s="60">
        <f>'Cover Sheet'!$P11</f>
        <v>0</v>
      </c>
      <c r="M16" s="60">
        <f>'Cover Sheet'!$P13</f>
        <v>86.382239999999996</v>
      </c>
      <c r="N16" s="60">
        <f>'Cover Sheet'!$P14</f>
        <v>0</v>
      </c>
      <c r="O16" s="60">
        <f>'Cover Sheet'!$P15</f>
        <v>0</v>
      </c>
      <c r="P16" s="60">
        <f>'Cover Sheet'!$P16</f>
        <v>314.41559999999998</v>
      </c>
      <c r="Q16" s="60">
        <f>'Cover Sheet'!$P17</f>
        <v>56.450400000000002</v>
      </c>
      <c r="R16" s="60">
        <f>'Cover Sheet'!$P18</f>
        <v>28.881599999999999</v>
      </c>
      <c r="S16" s="60">
        <f>'Cover Sheet'!$P19</f>
        <v>303.91320000000002</v>
      </c>
      <c r="T16" s="60">
        <f>'Cover Sheet'!$P20</f>
        <v>0</v>
      </c>
      <c r="U16" s="60">
        <f>'Cover Sheet'!$P21</f>
        <v>15.753599999999999</v>
      </c>
      <c r="V16" s="60">
        <f>'Cover Sheet'!$P22</f>
        <v>0</v>
      </c>
      <c r="W16" s="60">
        <f>'Cover Sheet'!$P23</f>
        <v>0</v>
      </c>
      <c r="X16" s="60">
        <f>'Cover Sheet'!$P24</f>
        <v>0</v>
      </c>
      <c r="Y16" s="60">
        <f>'Cover Sheet'!$P25</f>
        <v>0</v>
      </c>
      <c r="Z16" s="60">
        <f>'Cover Sheet'!$P26</f>
        <v>3.6102000000000002E-2</v>
      </c>
      <c r="AA16" s="60">
        <f>'Cover Sheet'!$P27</f>
        <v>0</v>
      </c>
      <c r="AB16" s="60">
        <f>'Cover Sheet'!$P28</f>
        <v>805.83274200000005</v>
      </c>
      <c r="AC16" s="60">
        <f>'Cover Sheet'!$P29</f>
        <v>49.659942000000115</v>
      </c>
      <c r="AD16" s="61" t="s">
        <v>80</v>
      </c>
      <c r="AE16" s="62">
        <f>'Cover Sheet'!B45</f>
        <v>0</v>
      </c>
    </row>
    <row r="22" spans="1:1" ht="43.5" customHeight="1" x14ac:dyDescent="0.45">
      <c r="A22" s="69" t="s">
        <v>50</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Office Use Only</vt:lpstr>
    </vt:vector>
  </TitlesOfParts>
  <Company>CTED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SVCcitrixCTED</dc:creator>
  <cp:lastModifiedBy>Nothstein, Greg (COM)</cp:lastModifiedBy>
  <cp:lastPrinted>2012-06-06T21:28:21Z</cp:lastPrinted>
  <dcterms:created xsi:type="dcterms:W3CDTF">2010-08-12T22:59:10Z</dcterms:created>
  <dcterms:modified xsi:type="dcterms:W3CDTF">2020-09-10T23:15:33Z</dcterms:modified>
</cp:coreProperties>
</file>