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U\Programs\HEARTH\BoS CoC\...Measuring Project Performance Committee\2018\"/>
    </mc:Choice>
  </mc:AlternateContent>
  <bookViews>
    <workbookView xWindow="0" yWindow="0" windowWidth="21570" windowHeight="8655" activeTab="1"/>
  </bookViews>
  <sheets>
    <sheet name="Summmary" sheetId="2" r:id="rId1"/>
    <sheet name="Matrix" sheetId="1" r:id="rId2"/>
    <sheet name="2018 Changes" sheetId="4" r:id="rId3"/>
  </sheets>
  <definedNames>
    <definedName name="_xlnm._FilterDatabase" localSheetId="1" hidden="1">Matrix!$B$1:$G$15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3" i="1" l="1"/>
  <c r="E4" i="1"/>
  <c r="E10" i="1"/>
  <c r="E9" i="1"/>
  <c r="E17" i="1"/>
  <c r="E8" i="1"/>
  <c r="E16" i="1"/>
  <c r="E7" i="1"/>
  <c r="E15" i="1"/>
  <c r="E14" i="1"/>
  <c r="E6" i="1"/>
  <c r="E12" i="1"/>
  <c r="E5" i="1"/>
  <c r="E11" i="1"/>
  <c r="E2" i="1" l="1"/>
</calcChain>
</file>

<file path=xl/sharedStrings.xml><?xml version="1.0" encoding="utf-8"?>
<sst xmlns="http://schemas.openxmlformats.org/spreadsheetml/2006/main" count="125" uniqueCount="84">
  <si>
    <t>Notes</t>
  </si>
  <si>
    <t>Number</t>
  </si>
  <si>
    <t>Critieria</t>
  </si>
  <si>
    <t>HUD Points (Y/N)</t>
  </si>
  <si>
    <t>Non-Cash Resources</t>
  </si>
  <si>
    <t>y</t>
  </si>
  <si>
    <t>Employment Increase</t>
  </si>
  <si>
    <t>Increased Other Sources of Income</t>
  </si>
  <si>
    <t>Whether the project is the only MV project in the county</t>
  </si>
  <si>
    <t>n</t>
  </si>
  <si>
    <t>Data Quality</t>
  </si>
  <si>
    <t>Emloyment Income at exit</t>
  </si>
  <si>
    <t>Non-HUD Related- 20%</t>
  </si>
  <si>
    <t>Category</t>
  </si>
  <si>
    <t>Housing Stability-exits (or remaining in) to stable housing</t>
  </si>
  <si>
    <t>Destination at Exit is missing, missing income change etc.</t>
  </si>
  <si>
    <t>After Exit-40% incentivises housing stability &amp; income growth</t>
  </si>
  <si>
    <t>At Entrance-incentivizes serving most vulnerable-40%</t>
  </si>
  <si>
    <t>Including people fleeing DV</t>
  </si>
  <si>
    <t>APR Submission on Time</t>
  </si>
  <si>
    <t>Utilization of Funds</t>
  </si>
  <si>
    <t>Percent of funds spent compared to total award</t>
  </si>
  <si>
    <t>Serves Families with Children or Unaccompanied Youth</t>
  </si>
  <si>
    <t>Serves Unsheltered</t>
  </si>
  <si>
    <t>Serves Chronic Homeless</t>
  </si>
  <si>
    <t>Serves People with Disabling Conditions</t>
  </si>
  <si>
    <t>Number 4 -- Eliminate cost effectiveness measure (5 points)</t>
  </si>
  <si>
    <t>Mark</t>
  </si>
  <si>
    <t>Porter</t>
  </si>
  <si>
    <t>Matt</t>
  </si>
  <si>
    <t>Mazur-Hart</t>
  </si>
  <si>
    <t>Talia</t>
  </si>
  <si>
    <t>Scott</t>
  </si>
  <si>
    <t>Linda</t>
  </si>
  <si>
    <t>Olsen</t>
  </si>
  <si>
    <t>Kathy</t>
  </si>
  <si>
    <t>Morgan</t>
  </si>
  <si>
    <t>Nick</t>
  </si>
  <si>
    <t>Mondau</t>
  </si>
  <si>
    <t>Ian</t>
  </si>
  <si>
    <t>Kinder Pyle</t>
  </si>
  <si>
    <t>Joseph</t>
  </si>
  <si>
    <t>Ingram</t>
  </si>
  <si>
    <t>Derek</t>
  </si>
  <si>
    <t>Harris</t>
  </si>
  <si>
    <t>Elizabeth</t>
  </si>
  <si>
    <t>Guerra</t>
  </si>
  <si>
    <t>Trish</t>
  </si>
  <si>
    <t>Gregory</t>
  </si>
  <si>
    <t>Lori</t>
  </si>
  <si>
    <t>Cavender</t>
  </si>
  <si>
    <t>Emily</t>
  </si>
  <si>
    <t>Burgess</t>
  </si>
  <si>
    <t>Justine</t>
  </si>
  <si>
    <t>Bedell</t>
  </si>
  <si>
    <t>Attendees for June 1, 2018 ratings and rankings ad hoc committee</t>
  </si>
  <si>
    <t>Number 1 -- Add 3 points to data quality</t>
  </si>
  <si>
    <t>Number 2 -- Add 2 points for APR submission on time</t>
  </si>
  <si>
    <t>Proposed Changes at June 1, 2018 Meeting</t>
  </si>
  <si>
    <t>Was the most recent APR submission on time?</t>
  </si>
  <si>
    <t>2018 Performance Points Possible</t>
  </si>
  <si>
    <t>% of 2018 Total Points</t>
  </si>
  <si>
    <t>Including all adults in household, including youth HOH, with Mental Illness, Physical Disability, Substance Abuse, and/or Chronic Health Condition</t>
  </si>
  <si>
    <t>Other Sources of Income</t>
  </si>
  <si>
    <t>Include both leavers and stayers</t>
  </si>
  <si>
    <t xml:space="preserve">PSH: (stayers + leavers to permanent destination) / (stayers + leavers) </t>
  </si>
  <si>
    <t>Review data to see how many participants are leaving programs without non-cash benefits</t>
  </si>
  <si>
    <t>Attendees for June 8, 2018 ratings and rankings ad hoc committee</t>
  </si>
  <si>
    <t>Mike</t>
  </si>
  <si>
    <t>Parker</t>
  </si>
  <si>
    <t>Smith</t>
  </si>
  <si>
    <t>Tammie</t>
  </si>
  <si>
    <t>Turner</t>
  </si>
  <si>
    <t>Laurel</t>
  </si>
  <si>
    <t>Taylor</t>
  </si>
  <si>
    <t>Melissa</t>
  </si>
  <si>
    <t>Number 13 -- Award full points for projects with contractual agreements to dedicate 100% of beds to CH. Use HMIS data for all other projects</t>
  </si>
  <si>
    <t>Number 12 -- Remove HIV/AIDS, DV, and homeless youth designations</t>
  </si>
  <si>
    <t xml:space="preserve">Number 14 -- Add unaccompanied youth </t>
  </si>
  <si>
    <t xml:space="preserve">Number 15 -- Clarify that this measure includes people fleeing domestic violence </t>
  </si>
  <si>
    <t>0% non-DV; 4% DV</t>
  </si>
  <si>
    <t>4 points for DV projects</t>
  </si>
  <si>
    <t>Improved safety for participants</t>
  </si>
  <si>
    <t>Number 11 -- Add criteria for DV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</si>
</sst>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 Unicode MS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0" fontId="0" fillId="2" borderId="7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1" fillId="5" borderId="2" xfId="1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0" fontId="3" fillId="3" borderId="7" xfId="1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9" fontId="1" fillId="5" borderId="0" xfId="1" applyFont="1" applyFill="1" applyBorder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0" fontId="3" fillId="4" borderId="7" xfId="1" applyNumberFormat="1" applyFont="1" applyFill="1" applyBorder="1" applyAlignment="1">
      <alignment horizontal="center" vertical="center" wrapText="1"/>
    </xf>
    <xf numFmtId="10" fontId="0" fillId="4" borderId="7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7" xfId="0" applyFont="1" applyFill="1" applyBorder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7" fillId="0" borderId="0" xfId="2" applyFont="1" applyFill="1" applyAlignment="1">
      <alignment horizontal="justify" wrapText="1"/>
    </xf>
    <xf numFmtId="0" fontId="7" fillId="4" borderId="0" xfId="2" applyFont="1" applyFill="1" applyAlignment="1">
      <alignment horizontal="justify" wrapText="1"/>
    </xf>
    <xf numFmtId="0" fontId="0" fillId="8" borderId="0" xfId="0" applyFill="1" applyAlignment="1">
      <alignment wrapText="1"/>
    </xf>
    <xf numFmtId="0" fontId="0" fillId="8" borderId="8" xfId="0" applyFill="1" applyBorder="1" applyAlignment="1">
      <alignment wrapText="1"/>
    </xf>
    <xf numFmtId="0" fontId="7" fillId="4" borderId="8" xfId="2" applyFont="1" applyFill="1" applyBorder="1" applyAlignment="1">
      <alignment horizontal="justify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45" wrapText="1"/>
    </xf>
    <xf numFmtId="0" fontId="0" fillId="2" borderId="4" xfId="0" applyFill="1" applyBorder="1" applyAlignment="1">
      <alignment horizontal="center" vertical="center" textRotation="45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142876</xdr:rowOff>
    </xdr:from>
    <xdr:to>
      <xdr:col>12</xdr:col>
      <xdr:colOff>523875</xdr:colOff>
      <xdr:row>8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333376"/>
          <a:ext cx="755332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Recommended Rating and Ranking Procedures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Renewal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ranked according to the amount of points that they earn based on the criteria detailed in the ‘Matrix’ tab during HUD's Annual McKinney Vento Notice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Funding Availability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Measuring Project Performance Committee determined it was important to remain close to HUD specifications and past scoring criteria, and reflected this decision in the categories detailed.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pane ySplit="2" topLeftCell="A3" activePane="bottomLeft" state="frozen"/>
      <selection pane="bottomLeft" sqref="A1:A2"/>
    </sheetView>
  </sheetViews>
  <sheetFormatPr defaultRowHeight="18.75"/>
  <cols>
    <col min="1" max="1" width="19.5703125" style="2" customWidth="1"/>
    <col min="2" max="2" width="15.7109375" style="1" bestFit="1" customWidth="1"/>
    <col min="3" max="3" width="20.42578125" style="3" customWidth="1"/>
    <col min="4" max="4" width="23.5703125" style="3" customWidth="1"/>
    <col min="5" max="5" width="22.140625" style="4" customWidth="1"/>
    <col min="6" max="6" width="19.5703125" style="3" bestFit="1" customWidth="1"/>
    <col min="7" max="7" width="41" style="22" bestFit="1" customWidth="1"/>
  </cols>
  <sheetData>
    <row r="1" spans="1:8" s="5" customFormat="1" ht="37.5">
      <c r="A1" s="44" t="s">
        <v>13</v>
      </c>
      <c r="B1" s="46" t="s">
        <v>1</v>
      </c>
      <c r="C1" s="35" t="s">
        <v>2</v>
      </c>
      <c r="D1" s="11" t="s">
        <v>60</v>
      </c>
      <c r="E1" s="12" t="s">
        <v>61</v>
      </c>
      <c r="F1" s="35" t="s">
        <v>3</v>
      </c>
      <c r="G1" s="37" t="s">
        <v>0</v>
      </c>
    </row>
    <row r="2" spans="1:8" s="1" customFormat="1" ht="19.5" thickBot="1">
      <c r="A2" s="45"/>
      <c r="B2" s="47"/>
      <c r="C2" s="36"/>
      <c r="D2" s="16">
        <f>SUM(D3:D17)</f>
        <v>100</v>
      </c>
      <c r="E2" s="17">
        <f>SUM(E3:E17)</f>
        <v>1</v>
      </c>
      <c r="F2" s="36"/>
      <c r="G2" s="38"/>
    </row>
    <row r="3" spans="1:8" ht="30">
      <c r="A3" s="42" t="s">
        <v>12</v>
      </c>
      <c r="B3" s="6">
        <v>1</v>
      </c>
      <c r="C3" s="7" t="s">
        <v>10</v>
      </c>
      <c r="D3" s="7">
        <v>6</v>
      </c>
      <c r="E3" s="8">
        <f t="shared" ref="E3:E17" si="0">D3/$D$2</f>
        <v>0.06</v>
      </c>
      <c r="F3" s="7" t="s">
        <v>5</v>
      </c>
      <c r="G3" s="23" t="s">
        <v>15</v>
      </c>
    </row>
    <row r="4" spans="1:8" ht="36" customHeight="1">
      <c r="A4" s="43"/>
      <c r="B4" s="6">
        <v>2</v>
      </c>
      <c r="C4" s="7" t="s">
        <v>19</v>
      </c>
      <c r="D4" s="7">
        <v>2</v>
      </c>
      <c r="E4" s="8">
        <f t="shared" si="0"/>
        <v>0.02</v>
      </c>
      <c r="F4" s="7" t="s">
        <v>5</v>
      </c>
      <c r="G4" s="23" t="s">
        <v>59</v>
      </c>
    </row>
    <row r="5" spans="1:8" s="1" customFormat="1" ht="45">
      <c r="A5" s="43"/>
      <c r="B5" s="6">
        <v>3</v>
      </c>
      <c r="C5" s="7" t="s">
        <v>8</v>
      </c>
      <c r="D5" s="9">
        <v>4</v>
      </c>
      <c r="E5" s="10">
        <f t="shared" si="0"/>
        <v>0.04</v>
      </c>
      <c r="F5" s="9" t="s">
        <v>9</v>
      </c>
      <c r="G5" s="23"/>
    </row>
    <row r="6" spans="1:8" ht="55.5" customHeight="1" thickBot="1">
      <c r="A6" s="43"/>
      <c r="B6" s="6">
        <v>4</v>
      </c>
      <c r="C6" s="7" t="s">
        <v>20</v>
      </c>
      <c r="D6" s="9">
        <v>8</v>
      </c>
      <c r="E6" s="10">
        <f t="shared" si="0"/>
        <v>0.08</v>
      </c>
      <c r="F6" s="9" t="s">
        <v>9</v>
      </c>
      <c r="G6" s="23" t="s">
        <v>21</v>
      </c>
    </row>
    <row r="7" spans="1:8" ht="45" customHeight="1">
      <c r="A7" s="48" t="s">
        <v>16</v>
      </c>
      <c r="B7" s="6">
        <v>5</v>
      </c>
      <c r="C7" s="13" t="s">
        <v>14</v>
      </c>
      <c r="D7" s="14">
        <v>20</v>
      </c>
      <c r="E7" s="15">
        <f t="shared" si="0"/>
        <v>0.2</v>
      </c>
      <c r="F7" s="14" t="s">
        <v>5</v>
      </c>
      <c r="G7" s="24" t="s">
        <v>65</v>
      </c>
    </row>
    <row r="8" spans="1:8" ht="45">
      <c r="A8" s="49"/>
      <c r="B8" s="6">
        <v>6</v>
      </c>
      <c r="C8" s="13" t="s">
        <v>4</v>
      </c>
      <c r="D8" s="14">
        <v>4</v>
      </c>
      <c r="E8" s="15">
        <f t="shared" si="0"/>
        <v>0.04</v>
      </c>
      <c r="F8" s="14" t="s">
        <v>5</v>
      </c>
      <c r="G8" s="24" t="s">
        <v>66</v>
      </c>
    </row>
    <row r="9" spans="1:8" ht="30">
      <c r="A9" s="49"/>
      <c r="B9" s="6">
        <v>7</v>
      </c>
      <c r="C9" s="13" t="s">
        <v>11</v>
      </c>
      <c r="D9" s="14">
        <v>4</v>
      </c>
      <c r="E9" s="15">
        <f t="shared" si="0"/>
        <v>0.04</v>
      </c>
      <c r="F9" s="14" t="s">
        <v>5</v>
      </c>
      <c r="G9" s="25" t="s">
        <v>64</v>
      </c>
    </row>
    <row r="10" spans="1:8" ht="52.9" customHeight="1">
      <c r="A10" s="49"/>
      <c r="B10" s="6">
        <v>8</v>
      </c>
      <c r="C10" s="13" t="s">
        <v>6</v>
      </c>
      <c r="D10" s="14">
        <v>4</v>
      </c>
      <c r="E10" s="15">
        <f t="shared" si="0"/>
        <v>0.04</v>
      </c>
      <c r="F10" s="14" t="s">
        <v>5</v>
      </c>
      <c r="G10" s="25" t="s">
        <v>64</v>
      </c>
    </row>
    <row r="11" spans="1:8" ht="30">
      <c r="A11" s="49"/>
      <c r="B11" s="6">
        <v>9</v>
      </c>
      <c r="C11" s="13" t="s">
        <v>63</v>
      </c>
      <c r="D11" s="14">
        <v>4</v>
      </c>
      <c r="E11" s="15">
        <f t="shared" si="0"/>
        <v>0.04</v>
      </c>
      <c r="F11" s="14" t="s">
        <v>5</v>
      </c>
      <c r="G11" s="25" t="s">
        <v>64</v>
      </c>
    </row>
    <row r="12" spans="1:8" ht="30">
      <c r="A12" s="49"/>
      <c r="B12" s="6">
        <v>10</v>
      </c>
      <c r="C12" s="13" t="s">
        <v>7</v>
      </c>
      <c r="D12" s="14">
        <v>4</v>
      </c>
      <c r="E12" s="15">
        <f t="shared" si="0"/>
        <v>0.04</v>
      </c>
      <c r="F12" s="14" t="s">
        <v>5</v>
      </c>
      <c r="G12" s="25" t="s">
        <v>64</v>
      </c>
    </row>
    <row r="13" spans="1:8" ht="30.75" thickBot="1">
      <c r="A13" s="50"/>
      <c r="B13" s="6">
        <v>11</v>
      </c>
      <c r="C13" s="13" t="s">
        <v>82</v>
      </c>
      <c r="D13" s="14" t="s">
        <v>81</v>
      </c>
      <c r="E13" s="15" t="s">
        <v>80</v>
      </c>
      <c r="F13" s="14" t="s">
        <v>5</v>
      </c>
      <c r="G13" s="25" t="s">
        <v>64</v>
      </c>
    </row>
    <row r="14" spans="1:8" ht="60">
      <c r="A14" s="39" t="s">
        <v>17</v>
      </c>
      <c r="B14" s="6">
        <v>12</v>
      </c>
      <c r="C14" s="18" t="s">
        <v>25</v>
      </c>
      <c r="D14" s="19">
        <v>10</v>
      </c>
      <c r="E14" s="20">
        <f t="shared" si="0"/>
        <v>0.1</v>
      </c>
      <c r="F14" s="19" t="s">
        <v>5</v>
      </c>
      <c r="G14" s="26" t="s">
        <v>62</v>
      </c>
      <c r="H14" s="2"/>
    </row>
    <row r="15" spans="1:8" ht="36" customHeight="1">
      <c r="A15" s="40"/>
      <c r="B15" s="6">
        <v>13</v>
      </c>
      <c r="C15" s="18" t="s">
        <v>24</v>
      </c>
      <c r="D15" s="19">
        <v>10</v>
      </c>
      <c r="E15" s="20">
        <f t="shared" si="0"/>
        <v>0.1</v>
      </c>
      <c r="F15" s="19" t="s">
        <v>5</v>
      </c>
      <c r="G15" s="27"/>
    </row>
    <row r="16" spans="1:8" ht="60">
      <c r="A16" s="40"/>
      <c r="B16" s="6">
        <v>14</v>
      </c>
      <c r="C16" s="18" t="s">
        <v>22</v>
      </c>
      <c r="D16" s="18">
        <v>10</v>
      </c>
      <c r="E16" s="20">
        <f t="shared" si="0"/>
        <v>0.1</v>
      </c>
      <c r="F16" s="18" t="s">
        <v>5</v>
      </c>
      <c r="G16" s="27"/>
    </row>
    <row r="17" spans="1:7" ht="32.25" customHeight="1" thickBot="1">
      <c r="A17" s="41"/>
      <c r="B17" s="6">
        <v>15</v>
      </c>
      <c r="C17" s="18" t="s">
        <v>23</v>
      </c>
      <c r="D17" s="18">
        <v>10</v>
      </c>
      <c r="E17" s="21">
        <f t="shared" si="0"/>
        <v>0.1</v>
      </c>
      <c r="F17" s="18" t="s">
        <v>5</v>
      </c>
      <c r="G17" s="27" t="s">
        <v>18</v>
      </c>
    </row>
  </sheetData>
  <autoFilter ref="B1:G15"/>
  <sortState ref="B2:K16">
    <sortCondition ref="F1"/>
  </sortState>
  <mergeCells count="8">
    <mergeCell ref="F1:F2"/>
    <mergeCell ref="G1:G2"/>
    <mergeCell ref="A14:A17"/>
    <mergeCell ref="A3:A6"/>
    <mergeCell ref="A1:A2"/>
    <mergeCell ref="B1:B2"/>
    <mergeCell ref="C1:C2"/>
    <mergeCell ref="A7:A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4" sqref="A24"/>
    </sheetView>
  </sheetViews>
  <sheetFormatPr defaultColWidth="8.7109375" defaultRowHeight="15"/>
  <cols>
    <col min="1" max="1" width="46.85546875" style="2" customWidth="1"/>
    <col min="2" max="2" width="28" style="2" customWidth="1"/>
    <col min="3" max="3" width="44.42578125" style="2" customWidth="1"/>
    <col min="4" max="4" width="25" style="2" customWidth="1"/>
    <col min="5" max="16384" width="8.7109375" style="2"/>
  </cols>
  <sheetData>
    <row r="1" spans="1:4" ht="30">
      <c r="A1" s="32" t="s">
        <v>55</v>
      </c>
      <c r="B1" s="33"/>
      <c r="C1" s="32" t="s">
        <v>67</v>
      </c>
      <c r="D1" s="32"/>
    </row>
    <row r="2" spans="1:4" ht="15" customHeight="1">
      <c r="A2" s="31" t="s">
        <v>54</v>
      </c>
      <c r="B2" s="34" t="s">
        <v>53</v>
      </c>
      <c r="C2" s="31" t="s">
        <v>54</v>
      </c>
      <c r="D2" s="31" t="s">
        <v>53</v>
      </c>
    </row>
    <row r="3" spans="1:4" ht="15" customHeight="1">
      <c r="A3" s="31" t="s">
        <v>52</v>
      </c>
      <c r="B3" s="34" t="s">
        <v>51</v>
      </c>
      <c r="C3" s="31" t="s">
        <v>52</v>
      </c>
      <c r="D3" s="31" t="s">
        <v>51</v>
      </c>
    </row>
    <row r="4" spans="1:4" ht="15" customHeight="1">
      <c r="A4" s="31" t="s">
        <v>50</v>
      </c>
      <c r="B4" s="34" t="s">
        <v>49</v>
      </c>
      <c r="C4" s="31" t="s">
        <v>69</v>
      </c>
      <c r="D4" s="31" t="s">
        <v>68</v>
      </c>
    </row>
    <row r="5" spans="1:4" ht="15" customHeight="1">
      <c r="A5" s="31" t="s">
        <v>48</v>
      </c>
      <c r="B5" s="34" t="s">
        <v>47</v>
      </c>
      <c r="C5" s="31" t="s">
        <v>48</v>
      </c>
      <c r="D5" s="31" t="s">
        <v>47</v>
      </c>
    </row>
    <row r="6" spans="1:4" ht="15" customHeight="1">
      <c r="A6" s="31" t="s">
        <v>46</v>
      </c>
      <c r="B6" s="34" t="s">
        <v>45</v>
      </c>
      <c r="C6" s="31" t="s">
        <v>46</v>
      </c>
      <c r="D6" s="31" t="s">
        <v>45</v>
      </c>
    </row>
    <row r="7" spans="1:4" ht="15" customHeight="1">
      <c r="A7" s="31" t="s">
        <v>44</v>
      </c>
      <c r="B7" s="34" t="s">
        <v>43</v>
      </c>
      <c r="C7" s="31" t="s">
        <v>44</v>
      </c>
      <c r="D7" s="31" t="s">
        <v>43</v>
      </c>
    </row>
    <row r="8" spans="1:4" ht="15" customHeight="1">
      <c r="A8" s="31" t="s">
        <v>42</v>
      </c>
      <c r="B8" s="34" t="s">
        <v>41</v>
      </c>
      <c r="C8" s="31" t="s">
        <v>42</v>
      </c>
      <c r="D8" s="31" t="s">
        <v>41</v>
      </c>
    </row>
    <row r="9" spans="1:4" ht="15" customHeight="1">
      <c r="A9" s="31" t="s">
        <v>40</v>
      </c>
      <c r="B9" s="34" t="s">
        <v>39</v>
      </c>
      <c r="C9" s="31" t="s">
        <v>40</v>
      </c>
      <c r="D9" s="31" t="s">
        <v>39</v>
      </c>
    </row>
    <row r="10" spans="1:4" ht="15" customHeight="1">
      <c r="A10" s="31" t="s">
        <v>38</v>
      </c>
      <c r="B10" s="34" t="s">
        <v>37</v>
      </c>
      <c r="C10" s="31" t="s">
        <v>38</v>
      </c>
      <c r="D10" s="31" t="s">
        <v>37</v>
      </c>
    </row>
    <row r="11" spans="1:4" ht="15" customHeight="1">
      <c r="A11" s="31" t="s">
        <v>36</v>
      </c>
      <c r="B11" s="34" t="s">
        <v>35</v>
      </c>
      <c r="C11" s="31" t="s">
        <v>36</v>
      </c>
      <c r="D11" s="31" t="s">
        <v>35</v>
      </c>
    </row>
    <row r="12" spans="1:4" ht="15" customHeight="1">
      <c r="A12" s="31" t="s">
        <v>34</v>
      </c>
      <c r="B12" s="34" t="s">
        <v>33</v>
      </c>
      <c r="C12" s="31" t="s">
        <v>70</v>
      </c>
      <c r="D12" s="31" t="s">
        <v>71</v>
      </c>
    </row>
    <row r="13" spans="1:4" ht="15" customHeight="1">
      <c r="A13" s="31" t="s">
        <v>32</v>
      </c>
      <c r="B13" s="34" t="s">
        <v>31</v>
      </c>
      <c r="C13" s="31" t="s">
        <v>32</v>
      </c>
      <c r="D13" s="31" t="s">
        <v>31</v>
      </c>
    </row>
    <row r="14" spans="1:4" ht="15" customHeight="1">
      <c r="A14" s="31" t="s">
        <v>30</v>
      </c>
      <c r="B14" s="34" t="s">
        <v>29</v>
      </c>
      <c r="C14" s="31" t="s">
        <v>30</v>
      </c>
      <c r="D14" s="31" t="s">
        <v>29</v>
      </c>
    </row>
    <row r="15" spans="1:4" ht="15" customHeight="1">
      <c r="A15" s="31" t="s">
        <v>28</v>
      </c>
      <c r="B15" s="34" t="s">
        <v>27</v>
      </c>
      <c r="C15" s="31" t="s">
        <v>28</v>
      </c>
      <c r="D15" s="31" t="s">
        <v>27</v>
      </c>
    </row>
    <row r="16" spans="1:4" ht="15" customHeight="1">
      <c r="A16" s="31"/>
      <c r="B16" s="34"/>
      <c r="C16" s="31" t="s">
        <v>72</v>
      </c>
      <c r="D16" s="31" t="s">
        <v>73</v>
      </c>
    </row>
    <row r="17" spans="1:4" ht="15" customHeight="1">
      <c r="A17" s="31"/>
      <c r="B17" s="34"/>
      <c r="C17" s="31" t="s">
        <v>74</v>
      </c>
      <c r="D17" s="31" t="s">
        <v>75</v>
      </c>
    </row>
    <row r="18" spans="1:4">
      <c r="A18" s="30"/>
    </row>
    <row r="19" spans="1:4">
      <c r="A19" s="29" t="s">
        <v>58</v>
      </c>
    </row>
    <row r="20" spans="1:4" ht="17.25" customHeight="1">
      <c r="A20" s="28" t="s">
        <v>56</v>
      </c>
    </row>
    <row r="21" spans="1:4" ht="27.95" customHeight="1">
      <c r="A21" s="28" t="s">
        <v>57</v>
      </c>
    </row>
    <row r="22" spans="1:4" ht="30">
      <c r="A22" s="28" t="s">
        <v>26</v>
      </c>
    </row>
    <row r="23" spans="1:4">
      <c r="A23" s="28" t="s">
        <v>83</v>
      </c>
    </row>
    <row r="24" spans="1:4" ht="30">
      <c r="A24" s="28" t="s">
        <v>77</v>
      </c>
    </row>
    <row r="25" spans="1:4" ht="45">
      <c r="A25" s="28" t="s">
        <v>76</v>
      </c>
    </row>
    <row r="26" spans="1:4">
      <c r="A26" s="28" t="s">
        <v>78</v>
      </c>
    </row>
    <row r="27" spans="1:4" ht="30">
      <c r="A27" s="28" t="s">
        <v>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EA38BE923E04BB90AAAEE0FB74253" ma:contentTypeVersion="" ma:contentTypeDescription="Create a new document." ma:contentTypeScope="" ma:versionID="17324e2e8098bfa4595ea2fb1fb0c0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449C2-2191-4F0C-9581-A1D8D7A19C85}"/>
</file>

<file path=customXml/itemProps2.xml><?xml version="1.0" encoding="utf-8"?>
<ds:datastoreItem xmlns:ds="http://schemas.openxmlformats.org/officeDocument/2006/customXml" ds:itemID="{859E4D15-1DFD-4D24-BD4B-640D2BBF69C2}"/>
</file>

<file path=customXml/itemProps3.xml><?xml version="1.0" encoding="utf-8"?>
<ds:datastoreItem xmlns:ds="http://schemas.openxmlformats.org/officeDocument/2006/customXml" ds:itemID="{EE874A79-2BD8-4B39-B301-53C825425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Summmary</vt:lpstr>
      <vt:lpstr>Matrix</vt:lpstr>
      <vt:lpstr>2018 Changes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Kinder-Pyle, Ian (COM)</dc:creator>
  <cp:lastModifiedBy>Mazur-Hart, Matt (COM)</cp:lastModifiedBy>
  <dcterms:created xsi:type="dcterms:W3CDTF">2017-03-28T23:07:29Z</dcterms:created>
  <dcterms:modified xsi:type="dcterms:W3CDTF">2018-06-22T17:28:17Z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0x01010067EEA38BE923E04BB90AAAEE0FB74253</vt:lpwstr>
  </property>
</Properties>
</file>