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nergy\Fuel Mix\FMD 2016\Summary Charts &amp; Tables\"/>
    </mc:Choice>
  </mc:AlternateContent>
  <bookViews>
    <workbookView xWindow="0" yWindow="0" windowWidth="16000" windowHeight="8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6" i="1" s="1"/>
  <c r="H17" i="1"/>
  <c r="H18" i="1" s="1"/>
  <c r="G17" i="1"/>
  <c r="G18" i="1" s="1"/>
  <c r="J13" i="1" l="1"/>
  <c r="J9" i="1"/>
  <c r="J16" i="1"/>
  <c r="J17" i="1"/>
  <c r="J5" i="1"/>
  <c r="J15" i="1"/>
  <c r="J11" i="1"/>
  <c r="J7" i="1"/>
  <c r="J12" i="1"/>
  <c r="J8" i="1"/>
  <c r="J4" i="1"/>
  <c r="J14" i="1"/>
  <c r="J10" i="1"/>
  <c r="C17" i="1" l="1"/>
  <c r="B17" i="1"/>
</calcChain>
</file>

<file path=xl/sharedStrings.xml><?xml version="1.0" encoding="utf-8"?>
<sst xmlns="http://schemas.openxmlformats.org/spreadsheetml/2006/main" count="39" uniqueCount="25">
  <si>
    <t>Natural Gas</t>
  </si>
  <si>
    <t>Coal</t>
  </si>
  <si>
    <t>Hydro</t>
  </si>
  <si>
    <t>Nuclear</t>
  </si>
  <si>
    <t>Wind</t>
  </si>
  <si>
    <t>Biomass</t>
  </si>
  <si>
    <t>Biogas</t>
  </si>
  <si>
    <t>Other Biogenic</t>
  </si>
  <si>
    <t>Waste</t>
  </si>
  <si>
    <t>Geothermal</t>
  </si>
  <si>
    <t>Petroleum</t>
  </si>
  <si>
    <t>Solar</t>
  </si>
  <si>
    <t>Other Non-Biogenic</t>
  </si>
  <si>
    <t>Total</t>
  </si>
  <si>
    <t>Percent</t>
  </si>
  <si>
    <t xml:space="preserve">Percent </t>
  </si>
  <si>
    <t>Fuel Category Name</t>
  </si>
  <si>
    <r>
      <rPr>
        <b/>
        <sz val="11"/>
        <rFont val="Calibri"/>
        <family val="2"/>
      </rPr>
      <t>Fuel Category</t>
    </r>
  </si>
  <si>
    <t>2015 Northwest Power Net Generation</t>
  </si>
  <si>
    <t>Unspecified (market) MWh</t>
  </si>
  <si>
    <t>Specified (claims) MWh</t>
  </si>
  <si>
    <t>2015 Washington State Fuel Mix</t>
  </si>
  <si>
    <t>Total MWh</t>
  </si>
  <si>
    <t>Net System Mix (market), MWh</t>
  </si>
  <si>
    <t>Net Generation - Adjusted,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</si>
</sst>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Protection="1">
      <protection locked="0"/>
    </xf>
    <xf numFmtId="3" fontId="0" fillId="0" borderId="1" xfId="0" applyNumberFormat="1" applyBorder="1"/>
    <xf numFmtId="164" fontId="3" fillId="0" borderId="1" xfId="1" applyNumberFormat="1" applyFont="1" applyFill="1" applyBorder="1" applyAlignment="1">
      <alignment vertical="center"/>
    </xf>
    <xf numFmtId="0" fontId="2" fillId="0" borderId="0" xfId="0" applyFont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0" fontId="0" fillId="0" borderId="1" xfId="0" applyNumberFormat="1" applyBorder="1"/>
    <xf numFmtId="0" fontId="5" fillId="0" borderId="1" xfId="0" applyFont="1" applyFill="1" applyBorder="1"/>
    <xf numFmtId="3" fontId="2" fillId="0" borderId="1" xfId="0" applyNumberFormat="1" applyFont="1" applyBorder="1"/>
    <xf numFmtId="164" fontId="4" fillId="0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/>
    <xf numFmtId="164" fontId="2" fillId="0" borderId="1" xfId="0" applyNumberFormat="1" applyFont="1" applyBorder="1"/>
    <xf numFmtId="164" fontId="0" fillId="0" borderId="0" xfId="1" applyNumberFormat="1" applyFont="1"/>
    <xf numFmtId="0" fontId="2" fillId="2" borderId="1" xfId="0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E21" sqref="E21"/>
    </sheetView>
  </sheetViews>
  <sheetFormatPr defaultRowHeight="14.5" x14ac:dyDescent="0.35"/>
  <cols>
    <col min="1" max="1" width="17.36328125" customWidth="1"/>
    <col min="2" max="2" width="14.26953125" customWidth="1"/>
    <col min="3" max="3" width="9.7265625" customWidth="1"/>
    <col min="4" max="4" width="12.36328125" customWidth="1"/>
    <col min="5" max="5" width="12.6328125" customWidth="1"/>
    <col min="6" max="6" width="15.6328125" customWidth="1"/>
    <col min="7" max="7" width="12.36328125" customWidth="1"/>
    <col min="8" max="9" width="11.7265625" customWidth="1"/>
  </cols>
  <sheetData>
    <row r="2" spans="1:10" x14ac:dyDescent="0.35">
      <c r="A2" s="4" t="s">
        <v>18</v>
      </c>
      <c r="F2" s="4" t="s">
        <v>21</v>
      </c>
    </row>
    <row r="3" spans="1:10" s="5" customFormat="1" ht="43.5" x14ac:dyDescent="0.35">
      <c r="A3" s="6" t="s">
        <v>17</v>
      </c>
      <c r="B3" s="7" t="s">
        <v>24</v>
      </c>
      <c r="C3" s="7" t="s">
        <v>14</v>
      </c>
      <c r="D3" s="16" t="s">
        <v>23</v>
      </c>
      <c r="F3" s="12" t="s">
        <v>16</v>
      </c>
      <c r="G3" s="12" t="s">
        <v>19</v>
      </c>
      <c r="H3" s="12" t="s">
        <v>20</v>
      </c>
      <c r="I3" s="12" t="s">
        <v>22</v>
      </c>
      <c r="J3" s="12" t="s">
        <v>15</v>
      </c>
    </row>
    <row r="4" spans="1:10" x14ac:dyDescent="0.35">
      <c r="A4" s="1" t="s">
        <v>6</v>
      </c>
      <c r="B4" s="2">
        <v>709764</v>
      </c>
      <c r="C4" s="8">
        <v>2.3999999999999998E-3</v>
      </c>
      <c r="D4" s="17">
        <v>0</v>
      </c>
      <c r="F4" s="1" t="s">
        <v>6</v>
      </c>
      <c r="G4" s="2">
        <v>0</v>
      </c>
      <c r="H4" s="2">
        <v>133132</v>
      </c>
      <c r="I4" s="2">
        <v>133132</v>
      </c>
      <c r="J4" s="3">
        <f>I4/I$17</f>
        <v>1.5073805225834151E-3</v>
      </c>
    </row>
    <row r="5" spans="1:10" x14ac:dyDescent="0.35">
      <c r="A5" s="1" t="s">
        <v>5</v>
      </c>
      <c r="B5" s="2">
        <v>2915583</v>
      </c>
      <c r="C5" s="8">
        <v>9.7000000000000003E-3</v>
      </c>
      <c r="D5" s="2">
        <v>2623120</v>
      </c>
      <c r="F5" s="1" t="s">
        <v>5</v>
      </c>
      <c r="G5" s="2">
        <v>156018</v>
      </c>
      <c r="H5" s="2">
        <v>245391</v>
      </c>
      <c r="I5" s="2">
        <v>401408</v>
      </c>
      <c r="J5" s="3">
        <f>I5/I$17</f>
        <v>4.5449223388003149E-3</v>
      </c>
    </row>
    <row r="6" spans="1:10" x14ac:dyDescent="0.35">
      <c r="A6" s="1" t="s">
        <v>1</v>
      </c>
      <c r="B6" s="2">
        <v>92552553</v>
      </c>
      <c r="C6" s="8">
        <v>0.30709999999999998</v>
      </c>
      <c r="D6" s="2">
        <v>72233172</v>
      </c>
      <c r="F6" s="1" t="s">
        <v>1</v>
      </c>
      <c r="G6" s="2">
        <v>4296275</v>
      </c>
      <c r="H6" s="2">
        <v>10092718</v>
      </c>
      <c r="I6" s="2">
        <v>14388993</v>
      </c>
      <c r="J6" s="3">
        <f>I6/I$17</f>
        <v>0.16291866559346438</v>
      </c>
    </row>
    <row r="7" spans="1:10" x14ac:dyDescent="0.35">
      <c r="A7" s="1" t="s">
        <v>9</v>
      </c>
      <c r="B7" s="2">
        <v>2978417</v>
      </c>
      <c r="C7" s="8">
        <v>9.9000000000000008E-3</v>
      </c>
      <c r="D7" s="2">
        <v>0</v>
      </c>
      <c r="F7" s="1" t="s">
        <v>9</v>
      </c>
      <c r="G7" s="2">
        <v>0</v>
      </c>
      <c r="H7" s="2">
        <v>16085</v>
      </c>
      <c r="I7" s="2">
        <v>16085</v>
      </c>
      <c r="J7" s="3">
        <f>I7/I$17</f>
        <v>1.8212162144153345E-4</v>
      </c>
    </row>
    <row r="8" spans="1:10" x14ac:dyDescent="0.35">
      <c r="A8" s="1" t="s">
        <v>2</v>
      </c>
      <c r="B8" s="2">
        <v>127482042</v>
      </c>
      <c r="C8" s="8">
        <v>0.4229</v>
      </c>
      <c r="D8" s="2">
        <v>59570658</v>
      </c>
      <c r="F8" s="1" t="s">
        <v>2</v>
      </c>
      <c r="G8" s="2">
        <v>3762458</v>
      </c>
      <c r="H8" s="2">
        <v>51544401</v>
      </c>
      <c r="I8" s="2">
        <v>55306859</v>
      </c>
      <c r="J8" s="3">
        <f>I8/I$17</f>
        <v>0.62620919104247852</v>
      </c>
    </row>
    <row r="9" spans="1:10" x14ac:dyDescent="0.35">
      <c r="A9" s="1" t="s">
        <v>0</v>
      </c>
      <c r="B9" s="2">
        <v>42074635</v>
      </c>
      <c r="C9" s="8">
        <v>0.1396</v>
      </c>
      <c r="D9" s="2">
        <v>25621488</v>
      </c>
      <c r="F9" s="1" t="s">
        <v>0</v>
      </c>
      <c r="G9" s="2">
        <v>1532197</v>
      </c>
      <c r="H9" s="2">
        <v>10275637</v>
      </c>
      <c r="I9" s="2">
        <v>11807835</v>
      </c>
      <c r="J9" s="3">
        <f>I9/I$17</f>
        <v>0.13369363107952062</v>
      </c>
    </row>
    <row r="10" spans="1:10" x14ac:dyDescent="0.35">
      <c r="A10" s="1" t="s">
        <v>3</v>
      </c>
      <c r="B10" s="2">
        <v>8160912</v>
      </c>
      <c r="C10" s="8">
        <v>2.7099999999999999E-2</v>
      </c>
      <c r="D10" s="2">
        <v>3040135</v>
      </c>
      <c r="F10" s="1" t="s">
        <v>3</v>
      </c>
      <c r="G10" s="2">
        <v>180821</v>
      </c>
      <c r="H10" s="2">
        <v>3841134</v>
      </c>
      <c r="I10" s="2">
        <v>4021955</v>
      </c>
      <c r="J10" s="3">
        <f>I10/I$17</f>
        <v>4.5538387688211543E-2</v>
      </c>
    </row>
    <row r="11" spans="1:10" x14ac:dyDescent="0.35">
      <c r="A11" s="1" t="s">
        <v>7</v>
      </c>
      <c r="B11" s="2">
        <v>323339</v>
      </c>
      <c r="C11" s="8">
        <v>1.1000000000000001E-3</v>
      </c>
      <c r="D11" s="2">
        <v>0</v>
      </c>
      <c r="F11" s="1" t="s">
        <v>7</v>
      </c>
      <c r="G11" s="2">
        <v>0</v>
      </c>
      <c r="H11" s="2">
        <v>50184</v>
      </c>
      <c r="I11" s="2">
        <v>50184</v>
      </c>
      <c r="J11" s="3">
        <f>I11/I$17</f>
        <v>5.6820587195660025E-4</v>
      </c>
    </row>
    <row r="12" spans="1:10" x14ac:dyDescent="0.35">
      <c r="A12" s="1" t="s">
        <v>12</v>
      </c>
      <c r="B12" s="2">
        <v>1132202</v>
      </c>
      <c r="C12" s="8">
        <v>3.8E-3</v>
      </c>
      <c r="D12" s="2">
        <v>1082671</v>
      </c>
      <c r="F12" s="1" t="s">
        <v>12</v>
      </c>
      <c r="G12" s="2">
        <v>64395</v>
      </c>
      <c r="H12" s="2">
        <v>8742</v>
      </c>
      <c r="I12" s="2">
        <v>73137</v>
      </c>
      <c r="J12" s="3">
        <f>I12/I$17</f>
        <v>8.2809008563067656E-4</v>
      </c>
    </row>
    <row r="13" spans="1:10" x14ac:dyDescent="0.35">
      <c r="A13" s="1" t="s">
        <v>10</v>
      </c>
      <c r="B13" s="2">
        <v>587403</v>
      </c>
      <c r="C13" s="8">
        <v>1.9E-3</v>
      </c>
      <c r="D13" s="2">
        <v>564771</v>
      </c>
      <c r="F13" s="1" t="s">
        <v>10</v>
      </c>
      <c r="G13" s="2">
        <v>33596</v>
      </c>
      <c r="H13" s="2">
        <v>13512</v>
      </c>
      <c r="I13" s="2">
        <v>47108</v>
      </c>
      <c r="J13" s="3">
        <f>I13/I$17</f>
        <v>5.3337801323392962E-4</v>
      </c>
    </row>
    <row r="14" spans="1:10" x14ac:dyDescent="0.35">
      <c r="A14" s="1" t="s">
        <v>11</v>
      </c>
      <c r="B14" s="2">
        <v>287133</v>
      </c>
      <c r="C14" s="8">
        <v>1E-3</v>
      </c>
      <c r="D14" s="2">
        <v>0</v>
      </c>
      <c r="F14" s="1" t="s">
        <v>11</v>
      </c>
      <c r="G14" s="2">
        <v>0</v>
      </c>
      <c r="H14" s="2">
        <v>8807</v>
      </c>
      <c r="I14" s="2">
        <v>8807</v>
      </c>
      <c r="J14" s="3">
        <f>I14/I$17</f>
        <v>9.9716824372743861E-5</v>
      </c>
    </row>
    <row r="15" spans="1:10" x14ac:dyDescent="0.35">
      <c r="A15" s="1" t="s">
        <v>8</v>
      </c>
      <c r="B15" s="2">
        <v>99848</v>
      </c>
      <c r="C15" s="8">
        <v>2.9999999999999997E-4</v>
      </c>
      <c r="D15" s="2">
        <v>0</v>
      </c>
      <c r="F15" s="1" t="s">
        <v>8</v>
      </c>
      <c r="G15" s="2">
        <v>0</v>
      </c>
      <c r="H15" s="2">
        <v>35566</v>
      </c>
      <c r="I15" s="2">
        <v>35566</v>
      </c>
      <c r="J15" s="3">
        <f>I15/I$17</f>
        <v>4.0269428586817401E-4</v>
      </c>
    </row>
    <row r="16" spans="1:10" x14ac:dyDescent="0.35">
      <c r="A16" s="1" t="s">
        <v>4</v>
      </c>
      <c r="B16" s="2">
        <v>22066243</v>
      </c>
      <c r="C16" s="8">
        <v>7.3200000000000001E-2</v>
      </c>
      <c r="D16" s="2">
        <v>0</v>
      </c>
      <c r="F16" s="1" t="s">
        <v>4</v>
      </c>
      <c r="G16" s="2">
        <v>0</v>
      </c>
      <c r="H16" s="2">
        <v>2029032</v>
      </c>
      <c r="I16" s="2">
        <v>2029032</v>
      </c>
      <c r="J16" s="3">
        <f>I16/I$17</f>
        <v>2.2973615032437521E-2</v>
      </c>
    </row>
    <row r="17" spans="1:10" x14ac:dyDescent="0.35">
      <c r="A17" s="13" t="s">
        <v>13</v>
      </c>
      <c r="B17" s="10">
        <f>SUM(B4:B16)</f>
        <v>301370074</v>
      </c>
      <c r="C17" s="14">
        <f>SUM(C4:C16)</f>
        <v>1</v>
      </c>
      <c r="D17" s="10">
        <v>164736015</v>
      </c>
      <c r="F17" s="9" t="s">
        <v>13</v>
      </c>
      <c r="G17" s="10">
        <f t="shared" ref="G17" si="0">SUM(G4:G16)</f>
        <v>10025760</v>
      </c>
      <c r="H17" s="10">
        <f t="shared" ref="H17:I17" si="1">SUM(H4:H16)</f>
        <v>78294341</v>
      </c>
      <c r="I17" s="10">
        <f t="shared" si="1"/>
        <v>88320101</v>
      </c>
      <c r="J17" s="11">
        <f>I17/I$17</f>
        <v>1</v>
      </c>
    </row>
    <row r="18" spans="1:10" x14ac:dyDescent="0.35">
      <c r="G18" s="15">
        <f>G17/I17</f>
        <v>0.11351617453426599</v>
      </c>
      <c r="H18" s="15">
        <f>H17/I17</f>
        <v>0.88648382546573401</v>
      </c>
    </row>
    <row r="21" spans="1:10" ht="30.5" customHeight="1" x14ac:dyDescent="0.3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State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Nothstein, Greg (COM)</dc:creator>
  <cp:lastModifiedBy>Nothstein, Greg (COM)</cp:lastModifiedBy>
  <dcterms:created xsi:type="dcterms:W3CDTF">2017-04-21T20:10:53Z</dcterms:created>
  <dcterms:modified xsi:type="dcterms:W3CDTF">2017-05-03T17:42:26Z</dcterms:modified>
</cp:coreProperties>
</file>