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30" yWindow="-90" windowWidth="12030" windowHeight="11760" tabRatio="719"/>
  </bookViews>
  <sheets>
    <sheet name="Conservation Report" sheetId="3" r:id="rId1"/>
    <sheet name="Renewables Report" sheetId="16" r:id="rId2"/>
  </sheets>
  <definedNames>
    <definedName name="_xlnm.Print_Area" localSheetId="0">'Conservation Report'!$A$1:$F$76</definedName>
    <definedName name="_xlnm.Print_Area" localSheetId="1">'Renewables Report'!$A$1:$M$128</definedName>
  </definedNames>
  <calcPr calcId="145621" calcMode="manual" iterate="1"/>
</workbook>
</file>

<file path=xl/calcChain.xml><?xml version="1.0" encoding="utf-8"?>
<calcChain xmlns="http://schemas.openxmlformats.org/spreadsheetml/2006/main">
  <c r="D17" i="3" l="1"/>
  <c r="C17" i="3" l="1"/>
  <c r="D95" i="16"/>
  <c r="L29" i="16"/>
  <c r="D63" i="16"/>
  <c r="D33" i="16"/>
  <c r="M29" i="16"/>
  <c r="K29" i="16"/>
  <c r="J29" i="16"/>
  <c r="I29" i="16"/>
  <c r="H29" i="16"/>
  <c r="G29" i="16"/>
  <c r="F29" i="16"/>
  <c r="E29" i="16"/>
  <c r="D29" i="16"/>
  <c r="M28" i="16"/>
  <c r="L28" i="16"/>
  <c r="L30" i="16" s="1"/>
  <c r="K28" i="16"/>
  <c r="K30" i="16" s="1"/>
  <c r="J28" i="16"/>
  <c r="J30" i="16" s="1"/>
  <c r="I28" i="16"/>
  <c r="H28" i="16"/>
  <c r="H30" i="16"/>
  <c r="G28" i="16"/>
  <c r="G30" i="16" s="1"/>
  <c r="F28" i="16"/>
  <c r="F30" i="16" s="1"/>
  <c r="E28" i="16"/>
  <c r="D28" i="16"/>
  <c r="C28" i="16"/>
  <c r="C30" i="16" s="1"/>
  <c r="D18" i="16"/>
  <c r="D20" i="16" s="1"/>
  <c r="D34" i="3"/>
  <c r="C34" i="3"/>
  <c r="C36" i="3"/>
  <c r="C78" i="3" s="1"/>
  <c r="I30" i="16"/>
  <c r="E30" i="16"/>
  <c r="M30" i="16" l="1"/>
  <c r="D30" i="16"/>
  <c r="D21" i="16" s="1"/>
</calcChain>
</file>

<file path=xl/sharedStrings.xml><?xml version="1.0" encoding="utf-8"?>
<sst xmlns="http://schemas.openxmlformats.org/spreadsheetml/2006/main" count="188" uniqueCount="101">
  <si>
    <t>Report Submittal Date</t>
  </si>
  <si>
    <t>Utility Contact Name/Dept</t>
  </si>
  <si>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</si>
  <si>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</si>
  <si>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</si>
  <si>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</si>
  <si>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</si>
  <si>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</si>
  <si>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</si>
  <si>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</si>
  <si>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</si>
  <si>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</si>
  <si>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</si>
  <si>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</si>
  <si>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</si>
  <si>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2011 Annual Load (MWh)</t>
  </si>
  <si>
    <t>(a)</t>
  </si>
  <si>
    <t>     (b)</t>
  </si>
  <si>
    <t>(c)</t>
  </si>
  <si>
    <t>     (d)</t>
  </si>
  <si>
    <t>     (e)</t>
  </si>
  <si>
    <t>     (f)</t>
  </si>
  <si>
    <t>     (g)</t>
  </si>
  <si>
    <t>(h)</t>
  </si>
  <si>
    <t>     (i)</t>
  </si>
  <si>
    <t>Water</t>
  </si>
  <si>
    <t>Wind</t>
  </si>
  <si>
    <t>Solar Energy</t>
  </si>
  <si>
    <t>Geothermal Energy</t>
  </si>
  <si>
    <t>Landfill Gas</t>
  </si>
  <si>
    <t>Gas from Sewage Treatment</t>
  </si>
  <si>
    <t xml:space="preserve"> Biodiesel</t>
  </si>
  <si>
    <t>Biomass Energy</t>
  </si>
  <si>
    <t>Distributed Generation</t>
  </si>
  <si>
    <t>Renewable Energy Credits</t>
  </si>
  <si>
    <t xml:space="preserve">Water </t>
  </si>
  <si>
    <t>Apprentice Labor</t>
  </si>
  <si>
    <t>Facility Name</t>
  </si>
  <si>
    <t>2012 - 2013 Planning</t>
  </si>
  <si>
    <t>Conservation Notes:</t>
  </si>
  <si>
    <t xml:space="preserve">Renewables Notes: </t>
  </si>
  <si>
    <t xml:space="preserve"> Distribution Efficiency</t>
  </si>
  <si>
    <t xml:space="preserve"> Production Efficiency</t>
  </si>
  <si>
    <r>
      <t xml:space="preserve">Conservation expenditures </t>
    </r>
    <r>
      <rPr>
        <i/>
        <sz val="10"/>
        <color indexed="8"/>
        <rFont val="Arial"/>
        <family val="2"/>
      </rPr>
      <t xml:space="preserve">NOT </t>
    </r>
    <r>
      <rPr>
        <sz val="10"/>
        <color indexed="8"/>
        <rFont val="Arial"/>
        <family val="2"/>
      </rPr>
      <t>included in sector expenditures</t>
    </r>
  </si>
  <si>
    <t>Renewable Resources</t>
  </si>
  <si>
    <t xml:space="preserve">Wave, Ocean, Tidal </t>
  </si>
  <si>
    <t>Wave, Ocean, Tidal</t>
  </si>
  <si>
    <t>MWh equivalent</t>
  </si>
  <si>
    <r>
      <t xml:space="preserve"> </t>
    </r>
    <r>
      <rPr>
        <b/>
        <sz val="10"/>
        <color indexed="8"/>
        <rFont val="Arial"/>
        <family val="2"/>
      </rPr>
      <t>Planning</t>
    </r>
  </si>
  <si>
    <t>Conservation by Sector</t>
  </si>
  <si>
    <r>
      <rPr>
        <sz val="12"/>
        <color indexed="8"/>
        <rFont val="Arial"/>
        <family val="2"/>
      </rPr>
      <t xml:space="preserve">Energy Independence Act (I-937) </t>
    </r>
    <r>
      <rPr>
        <sz val="12"/>
        <color indexed="8"/>
        <rFont val="Arial Black"/>
        <family val="2"/>
      </rPr>
      <t xml:space="preserve">Conservation Report </t>
    </r>
  </si>
  <si>
    <t>2012 Annual Load (MWh)</t>
  </si>
  <si>
    <t>Eligible Renewable Resources (MWh)</t>
  </si>
  <si>
    <t>Renewable Energy Credits (MWh)</t>
  </si>
  <si>
    <t>Total Renewables (MWh)</t>
  </si>
  <si>
    <t>Average of 2011 &amp; 2012 Loads (MWh)</t>
  </si>
  <si>
    <t>Loads and Resources</t>
  </si>
  <si>
    <r>
      <rPr>
        <b/>
        <i/>
        <sz val="10"/>
        <color indexed="60"/>
        <rFont val="Arial"/>
        <family val="2"/>
      </rPr>
      <t xml:space="preserve">Note: </t>
    </r>
    <r>
      <rPr>
        <i/>
        <sz val="10"/>
        <color indexed="60"/>
        <rFont val="Arial"/>
        <family val="2"/>
      </rPr>
      <t>Investor Owned Utilities may complete this page or attach their Utilities and Transportation Commission Renewable and Conservation filings for 2013.</t>
    </r>
  </si>
  <si>
    <t>2012 Achievement</t>
  </si>
  <si>
    <r>
      <t xml:space="preserve">Methodology Narrative: </t>
    </r>
    <r>
      <rPr>
        <sz val="10"/>
        <color indexed="8"/>
        <rFont val="Arial"/>
        <family val="2"/>
      </rPr>
      <t xml:space="preserve">See instructions </t>
    </r>
    <r>
      <rPr>
        <b/>
        <sz val="10"/>
        <color indexed="8"/>
        <rFont val="Arial"/>
        <family val="2"/>
      </rPr>
      <t xml:space="preserve">
</t>
    </r>
  </si>
  <si>
    <t>Target Year</t>
  </si>
  <si>
    <t>2012 - 2013 Target (MWh)</t>
  </si>
  <si>
    <t>Facility Name,GUID,(REC Vintage)</t>
  </si>
  <si>
    <t>Utility Contact Name/Dept.</t>
  </si>
  <si>
    <t>Compliance Method</t>
  </si>
  <si>
    <t>Select</t>
  </si>
  <si>
    <t xml:space="preserve">19.285.040 (2)(b) Renewables Target </t>
  </si>
  <si>
    <t>19.285.040 (2)(d) No Load Growth</t>
  </si>
  <si>
    <t xml:space="preserve">19.285.050 Incremental Resource Cost  </t>
  </si>
  <si>
    <t>X</t>
  </si>
  <si>
    <t>2013 Eligible Renewable Energy Target (MWh)</t>
  </si>
  <si>
    <t>Eligible Renewables Acquisitions / Investments (MWh)</t>
  </si>
  <si>
    <t xml:space="preserve">19.285.050 Resource Cost  </t>
  </si>
  <si>
    <t xml:space="preserve">19.285.040 (2)(a) RPS Target </t>
  </si>
  <si>
    <t>2013 Eligible Renewable Energy Target (% of load)</t>
  </si>
  <si>
    <r>
      <rPr>
        <sz val="12"/>
        <color indexed="8"/>
        <rFont val="Arial"/>
        <family val="2"/>
      </rPr>
      <t>Energy Independence Act (EIA)</t>
    </r>
    <r>
      <rPr>
        <b/>
        <sz val="12"/>
        <color indexed="8"/>
        <rFont val="Arial"/>
        <family val="2"/>
      </rPr>
      <t xml:space="preserve"> </t>
    </r>
    <r>
      <rPr>
        <sz val="12"/>
        <color indexed="8"/>
        <rFont val="Arial Black"/>
        <family val="2"/>
      </rPr>
      <t xml:space="preserve">Renewable Energy Report </t>
    </r>
  </si>
  <si>
    <t>School Education</t>
  </si>
  <si>
    <t>Outreach &amp; Comm</t>
  </si>
  <si>
    <t xml:space="preserve">Portfolio Level </t>
  </si>
  <si>
    <t>Prior/New programs</t>
  </si>
  <si>
    <t xml:space="preserve">76,291 - 79,322 </t>
  </si>
  <si>
    <t>399,000 - 402,031</t>
  </si>
  <si>
    <t>* Range impacts 2012-13 and is tied to the Distribution Efficiency Initiative</t>
  </si>
  <si>
    <t>Ten Year Potential (MWh)*</t>
  </si>
  <si>
    <t>Wanapum Dam (2013)</t>
  </si>
  <si>
    <t>Prospect 2 (2013)</t>
  </si>
  <si>
    <t>Lemolo 1 (2013)</t>
  </si>
  <si>
    <t>JC Boyle (2013)</t>
  </si>
  <si>
    <t>Lemolo 2 (2013)</t>
  </si>
  <si>
    <t>05/31/2013</t>
  </si>
  <si>
    <t>Gary Tawwater</t>
  </si>
  <si>
    <t>503-813-6805</t>
  </si>
  <si>
    <t>gary.tawwater@pacificorp.com</t>
  </si>
  <si>
    <t>PacifiCorp (dba Pacific Power &amp; Light Company)</t>
  </si>
  <si>
    <t>Goodnoe Hills, W536, (2012)</t>
  </si>
  <si>
    <t>Leaning Juniper, W200, (2012)</t>
  </si>
  <si>
    <t>Marengo, W185, (2012)</t>
  </si>
  <si>
    <t>Marengo II, W772, (2012)</t>
  </si>
  <si>
    <t>Tuana Springs Windfarm, W1503, (2012)</t>
  </si>
  <si>
    <t>Tuana Springs Windfarm, W1503, (2013)</t>
  </si>
  <si>
    <t>Wolverine Creek, W188,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</si>
</sst>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s>
  <fonts count="25" x14ac:knownFonts="1">
    <font>
      <sz val="11"/>
      <color theme="1"/>
      <name val="Calibri"/>
      <family val="2"/>
      <scheme val="minor"/>
    </font>
    <font>
      <sz val="10"/>
      <color indexed="8"/>
      <name val="Arial"/>
      <family val="2"/>
    </font>
    <font>
      <b/>
      <sz val="10"/>
      <color indexed="8"/>
      <name val="Arial"/>
      <family val="2"/>
    </font>
    <font>
      <i/>
      <sz val="10"/>
      <color indexed="8"/>
      <name val="Arial"/>
      <family val="2"/>
    </font>
    <font>
      <sz val="10"/>
      <name val="Arial"/>
      <family val="2"/>
    </font>
    <font>
      <i/>
      <sz val="10"/>
      <color indexed="60"/>
      <name val="Arial"/>
      <family val="2"/>
    </font>
    <font>
      <b/>
      <sz val="10"/>
      <name val="Arial"/>
      <family val="2"/>
    </font>
    <font>
      <sz val="12"/>
      <color indexed="8"/>
      <name val="Arial Black"/>
      <family val="2"/>
    </font>
    <font>
      <sz val="12"/>
      <color indexed="8"/>
      <name val="Arial"/>
      <family val="2"/>
    </font>
    <font>
      <b/>
      <i/>
      <sz val="10"/>
      <color indexed="60"/>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9"/>
      <color theme="1"/>
      <name val="Arial"/>
      <family val="2"/>
    </font>
    <font>
      <b/>
      <sz val="9"/>
      <color theme="1"/>
      <name val="Arial"/>
      <family val="2"/>
    </font>
    <font>
      <sz val="10"/>
      <color rgb="FFC00000"/>
      <name val="Arial"/>
      <family val="2"/>
    </font>
    <font>
      <sz val="10"/>
      <color rgb="FFFF0000"/>
      <name val="Arial"/>
      <family val="2"/>
    </font>
    <font>
      <sz val="10"/>
      <color theme="6" tint="-0.499984740745262"/>
      <name val="Arial"/>
      <family val="2"/>
    </font>
    <font>
      <i/>
      <sz val="10"/>
      <color rgb="FFC00000"/>
      <name val="Arial"/>
      <family val="2"/>
    </font>
    <font>
      <b/>
      <sz val="10"/>
      <color rgb="FFFF0000"/>
      <name val="Arial"/>
      <family val="2"/>
    </font>
    <font>
      <sz val="11"/>
      <color theme="1"/>
      <name val="Arial"/>
      <family val="2"/>
    </font>
    <font>
      <sz val="14"/>
      <color theme="1"/>
      <name val="Arial"/>
      <family val="2"/>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E4E4E4"/>
        <bgColor indexed="64"/>
      </patternFill>
    </fill>
    <fill>
      <patternFill patternType="lightUp">
        <fgColor theme="0" tint="-0.499984740745262"/>
        <bgColor theme="0" tint="-4.9989318521683403E-2"/>
      </patternFill>
    </fill>
  </fills>
  <borders count="39">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style="thick">
        <color indexed="64"/>
      </top>
      <bottom/>
      <diagonal/>
    </border>
    <border>
      <left/>
      <right/>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1" fillId="0" borderId="0" applyFon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alignment vertical="top"/>
      <protection locked="0"/>
    </xf>
    <xf numFmtId="9" fontId="11" fillId="0" borderId="0" applyFont="0" applyFill="0" applyBorder="0" applyAlignment="0" applyProtection="0"/>
  </cellStyleXfs>
  <cellXfs count="148">
    <xf numFmtId="0" fontId="0" fillId="0" borderId="0" xfId="0"/>
    <xf numFmtId="0" fontId="13" fillId="2" borderId="0" xfId="0" applyFont="1" applyFill="1"/>
    <xf numFmtId="0" fontId="14" fillId="2" borderId="0" xfId="0" applyFont="1" applyFill="1" applyBorder="1" applyAlignment="1"/>
    <xf numFmtId="0" fontId="14" fillId="2" borderId="0" xfId="0" applyFont="1" applyFill="1" applyBorder="1" applyAlignment="1">
      <alignment horizontal="right"/>
    </xf>
    <xf numFmtId="0" fontId="13" fillId="2" borderId="0" xfId="0" applyFont="1" applyFill="1" applyBorder="1" applyAlignment="1">
      <alignment horizontal="right"/>
    </xf>
    <xf numFmtId="0" fontId="15" fillId="2" borderId="0" xfId="0" applyNumberFormat="1" applyFont="1" applyFill="1" applyBorder="1"/>
    <xf numFmtId="0" fontId="13" fillId="2" borderId="0" xfId="0" applyFont="1" applyFill="1" applyAlignment="1">
      <alignment horizontal="right"/>
    </xf>
    <xf numFmtId="0" fontId="14" fillId="2" borderId="0" xfId="0" applyFont="1" applyFill="1" applyBorder="1" applyAlignment="1">
      <alignment horizontal="left"/>
    </xf>
    <xf numFmtId="0" fontId="13" fillId="2" borderId="0" xfId="0" applyNumberFormat="1" applyFont="1" applyFill="1" applyBorder="1"/>
    <xf numFmtId="0" fontId="13" fillId="2" borderId="0" xfId="0" applyFont="1" applyFill="1" applyBorder="1"/>
    <xf numFmtId="0" fontId="13" fillId="2" borderId="0" xfId="0" applyFont="1" applyFill="1" applyAlignment="1">
      <alignment horizontal="center"/>
    </xf>
    <xf numFmtId="0" fontId="13" fillId="2" borderId="0" xfId="0" applyFont="1" applyFill="1" applyBorder="1" applyAlignment="1">
      <alignment horizontal="center"/>
    </xf>
    <xf numFmtId="0" fontId="14" fillId="2" borderId="0" xfId="0" applyFont="1" applyFill="1" applyAlignment="1">
      <alignment horizontal="right"/>
    </xf>
    <xf numFmtId="0" fontId="14" fillId="2" borderId="0" xfId="0" applyFont="1" applyFill="1"/>
    <xf numFmtId="165" fontId="13" fillId="3" borderId="1" xfId="1" applyNumberFormat="1" applyFont="1" applyFill="1" applyBorder="1"/>
    <xf numFmtId="165" fontId="13" fillId="3" borderId="2" xfId="1" applyNumberFormat="1" applyFont="1" applyFill="1" applyBorder="1"/>
    <xf numFmtId="165" fontId="13" fillId="3" borderId="3" xfId="1" applyNumberFormat="1" applyFont="1" applyFill="1" applyBorder="1"/>
    <xf numFmtId="0" fontId="13" fillId="2" borderId="0" xfId="0" applyFont="1" applyFill="1" applyAlignment="1">
      <alignment wrapText="1"/>
    </xf>
    <xf numFmtId="0" fontId="15" fillId="2" borderId="0" xfId="0" applyFont="1" applyFill="1" applyBorder="1"/>
    <xf numFmtId="0" fontId="14" fillId="2" borderId="4" xfId="0" applyFont="1" applyFill="1" applyBorder="1" applyAlignment="1">
      <alignment horizontal="center" wrapText="1"/>
    </xf>
    <xf numFmtId="0" fontId="13" fillId="2" borderId="5" xfId="0" applyFont="1" applyFill="1" applyBorder="1"/>
    <xf numFmtId="0" fontId="14" fillId="2" borderId="6" xfId="0" applyFont="1" applyFill="1" applyBorder="1" applyAlignment="1">
      <alignment horizontal="right"/>
    </xf>
    <xf numFmtId="0" fontId="14" fillId="2" borderId="0" xfId="0" applyFont="1" applyFill="1" applyBorder="1"/>
    <xf numFmtId="165" fontId="14" fillId="2" borderId="0" xfId="0" applyNumberFormat="1" applyFont="1" applyFill="1" applyBorder="1" applyAlignment="1">
      <alignment horizontal="center"/>
    </xf>
    <xf numFmtId="165" fontId="14" fillId="2" borderId="0" xfId="1" applyNumberFormat="1" applyFont="1" applyFill="1" applyBorder="1" applyAlignment="1">
      <alignment horizontal="center"/>
    </xf>
    <xf numFmtId="0" fontId="13" fillId="2" borderId="0" xfId="0" applyFont="1" applyFill="1" applyAlignment="1">
      <alignment vertical="top"/>
    </xf>
    <xf numFmtId="0" fontId="13" fillId="2" borderId="0" xfId="0" applyFont="1" applyFill="1" applyAlignment="1"/>
    <xf numFmtId="0" fontId="16" fillId="2" borderId="0" xfId="0" applyFont="1" applyFill="1" applyAlignment="1">
      <alignment horizontal="center" vertical="center"/>
    </xf>
    <xf numFmtId="0" fontId="13" fillId="2" borderId="7" xfId="0" applyFont="1" applyFill="1" applyBorder="1"/>
    <xf numFmtId="0" fontId="17" fillId="2" borderId="0" xfId="0" applyFont="1" applyFill="1" applyBorder="1" applyAlignment="1">
      <alignment horizontal="center" vertical="center" wrapText="1"/>
    </xf>
    <xf numFmtId="0" fontId="13" fillId="2" borderId="0" xfId="0" applyFont="1" applyFill="1" applyBorder="1" applyAlignment="1"/>
    <xf numFmtId="0" fontId="18" fillId="2" borderId="0" xfId="0" applyFont="1" applyFill="1"/>
    <xf numFmtId="0" fontId="18" fillId="0" borderId="0" xfId="0" applyFont="1" applyAlignment="1">
      <alignment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165" fontId="13" fillId="3" borderId="10" xfId="1" applyNumberFormat="1" applyFont="1" applyFill="1" applyBorder="1"/>
    <xf numFmtId="165" fontId="13" fillId="3" borderId="9" xfId="1" applyNumberFormat="1" applyFont="1" applyFill="1" applyBorder="1"/>
    <xf numFmtId="165" fontId="14" fillId="3" borderId="11" xfId="0" applyNumberFormat="1" applyFont="1" applyFill="1" applyBorder="1" applyAlignment="1">
      <alignment horizontal="center"/>
    </xf>
    <xf numFmtId="0" fontId="4" fillId="2" borderId="12" xfId="0" applyFont="1" applyFill="1" applyBorder="1" applyAlignment="1" applyProtection="1">
      <alignment horizontal="right"/>
    </xf>
    <xf numFmtId="0" fontId="13" fillId="2" borderId="12" xfId="0" applyFont="1" applyFill="1" applyBorder="1" applyAlignment="1">
      <alignment horizontal="right"/>
    </xf>
    <xf numFmtId="0" fontId="13" fillId="2" borderId="12" xfId="0" applyFont="1" applyFill="1" applyBorder="1" applyAlignment="1">
      <alignment horizontal="right" wrapText="1"/>
    </xf>
    <xf numFmtId="0" fontId="14" fillId="2" borderId="13" xfId="0" applyFont="1" applyFill="1" applyBorder="1"/>
    <xf numFmtId="0" fontId="6" fillId="4" borderId="14" xfId="0" applyFont="1" applyFill="1" applyBorder="1" applyAlignment="1">
      <alignment horizontal="right"/>
    </xf>
    <xf numFmtId="0" fontId="14" fillId="4" borderId="14" xfId="0" applyFont="1" applyFill="1" applyBorder="1"/>
    <xf numFmtId="0" fontId="14" fillId="4" borderId="15" xfId="0" applyFont="1" applyFill="1" applyBorder="1"/>
    <xf numFmtId="0" fontId="14" fillId="4" borderId="12" xfId="0" applyFont="1" applyFill="1" applyBorder="1"/>
    <xf numFmtId="0" fontId="14" fillId="4" borderId="16" xfId="0" applyFont="1" applyFill="1" applyBorder="1"/>
    <xf numFmtId="165" fontId="13" fillId="3" borderId="17" xfId="1" applyNumberFormat="1" applyFont="1" applyFill="1" applyBorder="1"/>
    <xf numFmtId="165" fontId="13" fillId="3" borderId="18" xfId="1" applyNumberFormat="1" applyFont="1" applyFill="1" applyBorder="1"/>
    <xf numFmtId="165" fontId="13" fillId="3" borderId="8" xfId="1" applyNumberFormat="1" applyFont="1" applyFill="1" applyBorder="1"/>
    <xf numFmtId="0" fontId="6" fillId="2" borderId="0" xfId="0" applyFont="1" applyFill="1" applyAlignment="1">
      <alignment horizontal="right"/>
    </xf>
    <xf numFmtId="165" fontId="13" fillId="3" borderId="11" xfId="1" applyNumberFormat="1" applyFont="1" applyFill="1" applyBorder="1"/>
    <xf numFmtId="0" fontId="14" fillId="3" borderId="19" xfId="0" applyFont="1" applyFill="1" applyBorder="1" applyAlignment="1">
      <alignment horizontal="left"/>
    </xf>
    <xf numFmtId="0" fontId="14" fillId="2" borderId="20" xfId="0" applyFont="1" applyFill="1" applyBorder="1" applyAlignment="1">
      <alignment horizontal="center" wrapText="1"/>
    </xf>
    <xf numFmtId="165" fontId="14" fillId="5" borderId="20" xfId="1" applyNumberFormat="1" applyFont="1" applyFill="1" applyBorder="1" applyAlignment="1">
      <alignment horizontal="right"/>
    </xf>
    <xf numFmtId="0" fontId="14" fillId="4" borderId="22" xfId="0" applyFont="1" applyFill="1" applyBorder="1"/>
    <xf numFmtId="0" fontId="14" fillId="0" borderId="0" xfId="0" applyFont="1" applyFill="1" applyBorder="1" applyAlignment="1">
      <alignment wrapText="1"/>
    </xf>
    <xf numFmtId="0" fontId="13" fillId="0" borderId="0" xfId="0" applyFont="1" applyFill="1" applyBorder="1" applyAlignment="1">
      <alignment wrapText="1"/>
    </xf>
    <xf numFmtId="0" fontId="14" fillId="2" borderId="0" xfId="0" applyFont="1" applyFill="1" applyBorder="1" applyAlignment="1">
      <alignment wrapText="1"/>
    </xf>
    <xf numFmtId="165" fontId="13" fillId="4" borderId="23" xfId="1" applyNumberFormat="1" applyFont="1" applyFill="1" applyBorder="1"/>
    <xf numFmtId="165" fontId="13" fillId="4" borderId="1" xfId="1" applyNumberFormat="1" applyFont="1" applyFill="1" applyBorder="1"/>
    <xf numFmtId="165" fontId="13" fillId="4" borderId="17" xfId="1" applyNumberFormat="1" applyFont="1" applyFill="1" applyBorder="1"/>
    <xf numFmtId="165" fontId="13" fillId="4" borderId="24" xfId="1" applyNumberFormat="1" applyFont="1" applyFill="1" applyBorder="1"/>
    <xf numFmtId="165" fontId="13" fillId="4" borderId="25" xfId="1" applyNumberFormat="1" applyFont="1" applyFill="1" applyBorder="1"/>
    <xf numFmtId="165" fontId="13" fillId="4" borderId="26" xfId="1" applyNumberFormat="1" applyFont="1" applyFill="1" applyBorder="1"/>
    <xf numFmtId="165" fontId="13" fillId="4" borderId="27" xfId="1" applyNumberFormat="1" applyFont="1" applyFill="1" applyBorder="1"/>
    <xf numFmtId="165" fontId="13" fillId="4" borderId="2" xfId="1" applyNumberFormat="1" applyFont="1" applyFill="1" applyBorder="1"/>
    <xf numFmtId="165" fontId="13" fillId="4" borderId="18" xfId="1" applyNumberFormat="1" applyFont="1" applyFill="1" applyBorder="1"/>
    <xf numFmtId="165" fontId="19" fillId="4" borderId="6" xfId="1" applyNumberFormat="1" applyFont="1" applyFill="1" applyBorder="1" applyAlignment="1">
      <alignment horizontal="center"/>
    </xf>
    <xf numFmtId="165" fontId="13" fillId="4" borderId="6" xfId="1" applyNumberFormat="1" applyFont="1" applyFill="1" applyBorder="1"/>
    <xf numFmtId="165" fontId="13" fillId="4" borderId="11" xfId="1" applyNumberFormat="1" applyFont="1" applyFill="1" applyBorder="1"/>
    <xf numFmtId="165" fontId="13" fillId="4" borderId="6" xfId="1" applyNumberFormat="1" applyFont="1" applyFill="1" applyBorder="1" applyAlignment="1">
      <alignment horizontal="center"/>
    </xf>
    <xf numFmtId="165" fontId="13" fillId="4" borderId="25" xfId="1" applyNumberFormat="1" applyFont="1" applyFill="1" applyBorder="1" applyAlignment="1">
      <alignment horizontal="center"/>
    </xf>
    <xf numFmtId="165" fontId="13" fillId="4" borderId="6" xfId="0" applyNumberFormat="1" applyFont="1" applyFill="1" applyBorder="1" applyAlignment="1">
      <alignment horizontal="center"/>
    </xf>
    <xf numFmtId="164" fontId="20" fillId="6" borderId="28" xfId="0" applyNumberFormat="1" applyFont="1" applyFill="1" applyBorder="1" applyAlignment="1">
      <alignment horizontal="center"/>
    </xf>
    <xf numFmtId="164" fontId="20" fillId="6" borderId="29" xfId="0" applyNumberFormat="1" applyFont="1" applyFill="1" applyBorder="1" applyAlignment="1">
      <alignment horizontal="center"/>
    </xf>
    <xf numFmtId="164" fontId="13" fillId="6" borderId="28" xfId="0" applyNumberFormat="1" applyFont="1" applyFill="1" applyBorder="1" applyAlignment="1">
      <alignment horizontal="center"/>
    </xf>
    <xf numFmtId="164" fontId="13" fillId="6" borderId="30" xfId="0" applyNumberFormat="1" applyFont="1" applyFill="1" applyBorder="1" applyAlignment="1">
      <alignment horizontal="center"/>
    </xf>
    <xf numFmtId="164" fontId="13" fillId="6" borderId="31" xfId="0" applyNumberFormat="1" applyFont="1" applyFill="1" applyBorder="1" applyAlignment="1">
      <alignment horizontal="center"/>
    </xf>
    <xf numFmtId="0" fontId="14" fillId="4" borderId="12" xfId="0" applyFont="1" applyFill="1" applyBorder="1" applyAlignment="1">
      <alignment vertical="center" wrapText="1"/>
    </xf>
    <xf numFmtId="0" fontId="22" fillId="2" borderId="0" xfId="0" applyFont="1" applyFill="1" applyBorder="1" applyAlignment="1">
      <alignment horizontal="left"/>
    </xf>
    <xf numFmtId="166" fontId="13" fillId="2" borderId="0" xfId="2" applyNumberFormat="1" applyFont="1" applyFill="1" applyBorder="1" applyAlignment="1">
      <alignment horizontal="right"/>
    </xf>
    <xf numFmtId="167" fontId="13" fillId="2" borderId="0" xfId="4" applyNumberFormat="1" applyFont="1" applyFill="1" applyBorder="1" applyAlignment="1">
      <alignment horizontal="right"/>
    </xf>
    <xf numFmtId="166" fontId="13" fillId="2" borderId="0" xfId="0" applyNumberFormat="1" applyFont="1" applyFill="1" applyBorder="1"/>
    <xf numFmtId="0" fontId="13" fillId="2" borderId="0" xfId="0" applyFont="1" applyFill="1" applyBorder="1" applyAlignment="1">
      <alignment horizontal="left"/>
    </xf>
    <xf numFmtId="0" fontId="23" fillId="2" borderId="32" xfId="0" applyFont="1" applyFill="1" applyBorder="1" applyAlignment="1">
      <alignment horizontal="right"/>
    </xf>
    <xf numFmtId="0" fontId="23" fillId="2" borderId="33" xfId="0" applyFont="1" applyFill="1" applyBorder="1" applyAlignment="1">
      <alignment horizontal="right"/>
    </xf>
    <xf numFmtId="0" fontId="23" fillId="2" borderId="0" xfId="0" applyFont="1" applyFill="1" applyAlignment="1">
      <alignment horizontal="right"/>
    </xf>
    <xf numFmtId="0" fontId="24" fillId="2" borderId="0" xfId="0" applyFont="1" applyFill="1"/>
    <xf numFmtId="0" fontId="24" fillId="2" borderId="0" xfId="0" applyFont="1" applyFill="1" applyBorder="1" applyAlignment="1"/>
    <xf numFmtId="0" fontId="24" fillId="2" borderId="0" xfId="0" applyNumberFormat="1" applyFont="1" applyFill="1" applyBorder="1"/>
    <xf numFmtId="0" fontId="21" fillId="2" borderId="0" xfId="0" applyFont="1" applyFill="1" applyBorder="1" applyAlignment="1">
      <alignment horizontal="left" vertical="center"/>
    </xf>
    <xf numFmtId="0" fontId="0" fillId="2" borderId="0" xfId="0" applyFont="1" applyFill="1" applyBorder="1" applyAlignment="1"/>
    <xf numFmtId="0" fontId="23" fillId="2" borderId="0" xfId="0" applyFont="1" applyFill="1" applyBorder="1"/>
    <xf numFmtId="0" fontId="23" fillId="2" borderId="0" xfId="0" applyFont="1" applyFill="1"/>
    <xf numFmtId="0" fontId="14" fillId="2" borderId="0" xfId="0" applyFont="1" applyFill="1" applyBorder="1" applyAlignment="1">
      <alignment horizontal="center"/>
    </xf>
    <xf numFmtId="0" fontId="4" fillId="2" borderId="0" xfId="0" applyFont="1" applyFill="1" applyBorder="1" applyAlignment="1">
      <alignment horizontal="right" wrapText="1"/>
    </xf>
    <xf numFmtId="0" fontId="4" fillId="2" borderId="0" xfId="0" applyFont="1" applyFill="1" applyBorder="1" applyAlignment="1">
      <alignment horizontal="right"/>
    </xf>
    <xf numFmtId="0" fontId="21" fillId="2" borderId="0" xfId="0" applyFont="1" applyFill="1" applyAlignment="1">
      <alignment horizontal="left" vertical="center" wrapText="1"/>
    </xf>
    <xf numFmtId="0" fontId="23" fillId="2" borderId="0" xfId="0" applyFont="1" applyFill="1" applyAlignment="1">
      <alignment horizontal="right" vertical="center"/>
    </xf>
    <xf numFmtId="0" fontId="7" fillId="2" borderId="0" xfId="0" applyFont="1" applyFill="1" applyBorder="1" applyAlignment="1"/>
    <xf numFmtId="0" fontId="10" fillId="2" borderId="0" xfId="0" applyNumberFormat="1" applyFont="1" applyFill="1" applyBorder="1" applyAlignment="1"/>
    <xf numFmtId="3" fontId="13" fillId="0" borderId="0" xfId="0" applyNumberFormat="1" applyFont="1" applyFill="1" applyBorder="1" applyAlignment="1"/>
    <xf numFmtId="0" fontId="6" fillId="4" borderId="21" xfId="0" applyFont="1" applyFill="1" applyBorder="1" applyAlignment="1">
      <alignment horizontal="right"/>
    </xf>
    <xf numFmtId="0" fontId="6" fillId="4" borderId="14" xfId="0" applyFont="1" applyFill="1" applyBorder="1" applyAlignment="1">
      <alignment horizontal="right" wrapText="1"/>
    </xf>
    <xf numFmtId="0" fontId="14" fillId="4" borderId="21" xfId="0" applyFont="1" applyFill="1" applyBorder="1" applyAlignment="1">
      <alignment horizontal="left"/>
    </xf>
    <xf numFmtId="0" fontId="14" fillId="4" borderId="21" xfId="0" applyFont="1" applyFill="1" applyBorder="1" applyAlignment="1"/>
    <xf numFmtId="0" fontId="6" fillId="4" borderId="21" xfId="0" applyFont="1" applyFill="1" applyBorder="1" applyAlignment="1">
      <alignment horizontal="right"/>
    </xf>
    <xf numFmtId="0" fontId="14" fillId="4" borderId="12" xfId="0" applyFont="1" applyFill="1" applyBorder="1" applyAlignment="1">
      <alignment horizontal="right"/>
    </xf>
    <xf numFmtId="0" fontId="13" fillId="2" borderId="34" xfId="0" applyFont="1" applyFill="1" applyBorder="1" applyAlignment="1"/>
    <xf numFmtId="0" fontId="14" fillId="2" borderId="0" xfId="0" applyFont="1" applyFill="1" applyBorder="1" applyAlignment="1">
      <alignment horizontal="center"/>
    </xf>
    <xf numFmtId="0" fontId="14" fillId="2" borderId="35" xfId="0" applyFont="1" applyFill="1" applyBorder="1" applyAlignment="1">
      <alignment horizontal="center"/>
    </xf>
    <xf numFmtId="0" fontId="14" fillId="2" borderId="34" xfId="0" applyFont="1" applyFill="1" applyBorder="1" applyAlignment="1"/>
    <xf numFmtId="49" fontId="15" fillId="4" borderId="14" xfId="0" applyNumberFormat="1" applyFont="1" applyFill="1" applyBorder="1" applyAlignment="1">
      <alignment horizontal="left"/>
    </xf>
    <xf numFmtId="0" fontId="13" fillId="4" borderId="14" xfId="0" applyFont="1" applyFill="1" applyBorder="1" applyAlignment="1">
      <alignment horizontal="left"/>
    </xf>
    <xf numFmtId="0" fontId="13" fillId="4" borderId="14" xfId="0" applyFont="1" applyFill="1" applyBorder="1" applyAlignment="1"/>
    <xf numFmtId="0" fontId="12" fillId="4" borderId="15" xfId="3" applyFill="1" applyBorder="1" applyAlignment="1" applyProtection="1">
      <alignment horizontal="left"/>
    </xf>
    <xf numFmtId="0" fontId="13" fillId="4" borderId="15" xfId="0" applyFont="1" applyFill="1" applyBorder="1" applyAlignment="1"/>
    <xf numFmtId="0" fontId="14" fillId="3" borderId="19" xfId="0" applyFont="1" applyFill="1" applyBorder="1" applyAlignment="1">
      <alignment horizontal="left"/>
    </xf>
    <xf numFmtId="0" fontId="0" fillId="0" borderId="19" xfId="0" applyBorder="1" applyAlignment="1">
      <alignment horizontal="left"/>
    </xf>
    <xf numFmtId="0" fontId="14" fillId="0" borderId="0" xfId="0" applyFont="1" applyFill="1" applyBorder="1" applyAlignment="1">
      <alignment wrapText="1"/>
    </xf>
    <xf numFmtId="0" fontId="14" fillId="2" borderId="0" xfId="0" applyFont="1" applyFill="1" applyBorder="1" applyAlignment="1">
      <alignment wrapText="1"/>
    </xf>
    <xf numFmtId="0" fontId="14" fillId="2" borderId="0" xfId="0" applyFont="1" applyFill="1" applyBorder="1" applyAlignment="1">
      <alignment vertical="top" wrapText="1"/>
    </xf>
    <xf numFmtId="0" fontId="14" fillId="3" borderId="21" xfId="0" applyFont="1" applyFill="1" applyBorder="1" applyAlignment="1">
      <alignment wrapText="1"/>
    </xf>
    <xf numFmtId="0" fontId="13" fillId="0" borderId="21" xfId="0" applyFont="1" applyBorder="1" applyAlignment="1">
      <alignment wrapText="1"/>
    </xf>
    <xf numFmtId="0" fontId="14" fillId="2" borderId="11" xfId="0" applyFont="1" applyFill="1" applyBorder="1" applyAlignment="1">
      <alignment horizontal="center"/>
    </xf>
    <xf numFmtId="0" fontId="13" fillId="2" borderId="2" xfId="0" applyFont="1" applyFill="1" applyBorder="1" applyAlignment="1">
      <alignment horizontal="center"/>
    </xf>
    <xf numFmtId="0" fontId="13" fillId="2" borderId="18" xfId="0" applyFont="1" applyFill="1" applyBorder="1" applyAlignment="1">
      <alignment horizontal="center"/>
    </xf>
    <xf numFmtId="0" fontId="4" fillId="2" borderId="0" xfId="0" applyFont="1" applyFill="1" applyBorder="1" applyAlignment="1">
      <alignment horizontal="right"/>
    </xf>
    <xf numFmtId="3" fontId="13" fillId="3" borderId="36" xfId="0" applyNumberFormat="1" applyFont="1" applyFill="1" applyBorder="1" applyAlignment="1"/>
    <xf numFmtId="0" fontId="21" fillId="2" borderId="0" xfId="0" applyFont="1" applyFill="1" applyAlignment="1">
      <alignment horizontal="left" wrapText="1"/>
    </xf>
    <xf numFmtId="0" fontId="13" fillId="0" borderId="0" xfId="0" applyFont="1" applyAlignment="1"/>
    <xf numFmtId="0" fontId="21" fillId="2" borderId="0" xfId="0" applyFont="1" applyFill="1" applyAlignment="1">
      <alignment horizontal="left" vertical="center" wrapText="1"/>
    </xf>
    <xf numFmtId="0" fontId="0" fillId="2" borderId="0" xfId="0" applyFill="1" applyAlignment="1">
      <alignment wrapText="1"/>
    </xf>
    <xf numFmtId="0" fontId="4" fillId="2" borderId="0" xfId="0" applyFont="1" applyFill="1" applyBorder="1" applyAlignment="1">
      <alignment horizontal="right" wrapText="1"/>
    </xf>
    <xf numFmtId="9" fontId="4" fillId="3" borderId="14" xfId="0" applyNumberFormat="1" applyFont="1" applyFill="1" applyBorder="1" applyAlignment="1"/>
    <xf numFmtId="3" fontId="13" fillId="3" borderId="14" xfId="0" applyNumberFormat="1" applyFont="1" applyFill="1" applyBorder="1" applyAlignment="1"/>
    <xf numFmtId="3" fontId="13" fillId="4" borderId="14" xfId="0" applyNumberFormat="1" applyFont="1" applyFill="1" applyBorder="1" applyAlignment="1"/>
    <xf numFmtId="0" fontId="14" fillId="2" borderId="37" xfId="0" applyFont="1" applyFill="1" applyBorder="1" applyAlignment="1">
      <alignment horizontal="center"/>
    </xf>
    <xf numFmtId="0" fontId="14" fillId="2" borderId="19" xfId="0" applyFont="1" applyFill="1" applyBorder="1" applyAlignment="1">
      <alignment horizontal="center"/>
    </xf>
    <xf numFmtId="0" fontId="14" fillId="2" borderId="38" xfId="0" applyFont="1" applyFill="1" applyBorder="1" applyAlignment="1">
      <alignment horizontal="center"/>
    </xf>
    <xf numFmtId="0" fontId="14" fillId="0" borderId="37" xfId="0" applyFont="1" applyBorder="1" applyAlignment="1">
      <alignment horizontal="center" wrapText="1"/>
    </xf>
    <xf numFmtId="0" fontId="14" fillId="0" borderId="19" xfId="0" applyFont="1" applyBorder="1" applyAlignment="1">
      <alignment horizontal="center" wrapText="1"/>
    </xf>
    <xf numFmtId="0" fontId="14" fillId="0" borderId="38" xfId="0" applyFont="1" applyBorder="1" applyAlignment="1">
      <alignment horizontal="center" wrapText="1"/>
    </xf>
    <xf numFmtId="3" fontId="13" fillId="4" borderId="5" xfId="0" applyNumberFormat="1" applyFont="1" applyFill="1" applyBorder="1" applyAlignment="1"/>
    <xf numFmtId="0" fontId="14" fillId="4" borderId="21" xfId="0" applyFont="1" applyFill="1" applyBorder="1" applyAlignment="1">
      <alignment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38100</xdr:colOff>
      <xdr:row>80</xdr:row>
      <xdr:rowOff>120015</xdr:rowOff>
    </xdr:from>
    <xdr:ext cx="6105525" cy="5280660"/>
    <xdr:sp macro="" textlink="">
      <xdr:nvSpPr>
        <xdr:cNvPr id="3" name="TextBox 2"/>
        <xdr:cNvSpPr txBox="1"/>
      </xdr:nvSpPr>
      <xdr:spPr>
        <a:xfrm>
          <a:off x="38100" y="16512540"/>
          <a:ext cx="6105525" cy="528066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p>
      </xdr:txBody>
    </xdr:sp>
    <xdr:clientData/>
  </xdr:oneCellAnchor>
  <xdr:oneCellAnchor>
    <xdr:from>
      <xdr:col>0</xdr:col>
      <xdr:colOff>45720</xdr:colOff>
      <xdr:row>37</xdr:row>
      <xdr:rowOff>228600</xdr:rowOff>
    </xdr:from>
    <xdr:ext cx="6416040" cy="7246620"/>
    <xdr:sp macro="" textlink="">
      <xdr:nvSpPr>
        <xdr:cNvPr id="6" name="TextBox 5"/>
        <xdr:cNvSpPr txBox="1"/>
      </xdr:nvSpPr>
      <xdr:spPr>
        <a:xfrm>
          <a:off x="45720" y="8488680"/>
          <a:ext cx="6416040" cy="724662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As permitted by WAC 480-109-010(1)(b)(i), PacifiCorp has elected to utilize its 2011 Integrated Resource Plan (“IRP”) for establishing its projected ten-year conservation potential for its Washington service area. PacifiCorp</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elected to utilize the 2011 IRP as the source for its conservation potential and biennial target as it more accurately represents the Company’s resource position, resource options and resource costs than does the regional power plan. More importantly, the 2011 IRP had available more representative data on the Company’s conservation potential in Washington. The Company’s 2011 IRP was informed by the conservation potential identified in PacifiCorp’s Assessment of Long-Term System-Wide Potential for Demand-Side and Other Supplemental Resources (“conservation potential assessment”). Recently</a:t>
          </a:r>
          <a:r>
            <a:rPr lang="en-US" sz="1100" baseline="0">
              <a:solidFill>
                <a:schemeClr val="tx1"/>
              </a:solidFill>
              <a:effectLst/>
              <a:latin typeface="+mn-lt"/>
              <a:ea typeface="+mn-ea"/>
              <a:cs typeface="+mn-cs"/>
            </a:rPr>
            <a:t> c</a:t>
          </a:r>
          <a:r>
            <a:rPr lang="en-US" sz="1100">
              <a:solidFill>
                <a:schemeClr val="tx1"/>
              </a:solidFill>
              <a:effectLst/>
              <a:latin typeface="+mn-lt"/>
              <a:ea typeface="+mn-ea"/>
              <a:cs typeface="+mn-cs"/>
            </a:rPr>
            <a:t>ompleted in March 2013 by The Cadmus Group, Inc., the Company’s conservation potential assessment represents an independent and reliable assessment of the magnitude, timing, and costs of conservation potential available specific to PacifiCorp, providing the Company a significant advantage in the development of its Washington conservation potential and biennial target. Unlike the regional avoided cost average data and sales allocation methodology used in the regional power plan to approximate economic potential available to each utility in the region, the use of PacifiCorp’s 2011 IRP, informed by the service area specific conservation potential assessment, provides for the most reliable and accurate conservation forecast for both resource planning and the development of the Company’s Washington conservation potential and biennial target. </a:t>
          </a:r>
          <a:endParaRPr lang="en-US">
            <a:effectLst/>
          </a:endParaRPr>
        </a:p>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97</xdr:row>
      <xdr:rowOff>0</xdr:rowOff>
    </xdr:from>
    <xdr:to>
      <xdr:col>5</xdr:col>
      <xdr:colOff>619108</xdr:colOff>
      <xdr:row>127</xdr:row>
      <xdr:rowOff>38100</xdr:rowOff>
    </xdr:to>
    <xdr:sp macro="" textlink="">
      <xdr:nvSpPr>
        <xdr:cNvPr id="2" name="TextBox 1"/>
        <xdr:cNvSpPr txBox="1"/>
      </xdr:nvSpPr>
      <xdr:spPr>
        <a:xfrm>
          <a:off x="182880" y="19324320"/>
          <a:ext cx="5545455" cy="515874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2013</a:t>
          </a:r>
          <a:r>
            <a:rPr lang="en-US" sz="1100" baseline="0">
              <a:solidFill>
                <a:schemeClr val="dk1"/>
              </a:solidFill>
              <a:latin typeface="+mn-lt"/>
              <a:ea typeface="+mn-ea"/>
              <a:cs typeface="+mn-cs"/>
            </a:rPr>
            <a:t> data is an estimate and subject to  change.</a:t>
          </a:r>
          <a:endParaRPr lang="en-US" sz="1100">
            <a:solidFill>
              <a:schemeClr val="dk1"/>
            </a:solidFill>
            <a:latin typeface="+mn-lt"/>
            <a:ea typeface="+mn-ea"/>
            <a:cs typeface="+mn-cs"/>
          </a:endParaRPr>
        </a:p>
        <a:p>
          <a:endParaRPr lang="en-US"/>
        </a:p>
      </xdr:txBody>
    </xdr:sp>
    <xdr:clientData/>
  </xdr:twoCellAnchor>
  <xdr:twoCellAnchor>
    <xdr:from>
      <xdr:col>6</xdr:col>
      <xdr:colOff>0</xdr:colOff>
      <xdr:row>97</xdr:row>
      <xdr:rowOff>0</xdr:rowOff>
    </xdr:from>
    <xdr:to>
      <xdr:col>12</xdr:col>
      <xdr:colOff>838224</xdr:colOff>
      <xdr:row>127</xdr:row>
      <xdr:rowOff>38100</xdr:rowOff>
    </xdr:to>
    <xdr:sp macro="" textlink="">
      <xdr:nvSpPr>
        <xdr:cNvPr id="3" name="TextBox 2"/>
        <xdr:cNvSpPr txBox="1"/>
      </xdr:nvSpPr>
      <xdr:spPr>
        <a:xfrm>
          <a:off x="6019800" y="19324320"/>
          <a:ext cx="5749290" cy="515874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5</xdr:col>
      <xdr:colOff>523874</xdr:colOff>
      <xdr:row>0</xdr:row>
      <xdr:rowOff>161923</xdr:rowOff>
    </xdr:from>
    <xdr:to>
      <xdr:col>11</xdr:col>
      <xdr:colOff>1000125</xdr:colOff>
      <xdr:row>23</xdr:row>
      <xdr:rowOff>57149</xdr:rowOff>
    </xdr:to>
    <xdr:sp macro="" textlink="">
      <xdr:nvSpPr>
        <xdr:cNvPr id="4" name="TextBox 3"/>
        <xdr:cNvSpPr txBox="1"/>
      </xdr:nvSpPr>
      <xdr:spPr>
        <a:xfrm>
          <a:off x="5629274" y="161923"/>
          <a:ext cx="5191126" cy="4000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Reporting Year:</a:t>
          </a:r>
          <a:endParaRPr lang="en-US" sz="1000">
            <a:solidFill>
              <a:schemeClr val="dk1"/>
            </a:solidFill>
            <a:effectLst/>
            <a:latin typeface="Arial" pitchFamily="34" charset="0"/>
            <a:ea typeface="+mn-ea"/>
            <a:cs typeface="Arial" pitchFamily="34" charset="0"/>
          </a:endParaRPr>
        </a:p>
        <a:p>
          <a:pPr>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2013 for the purpose of meeting its Energy Independence Act (EIA) renewables target for 2013. The actual resources and RECs used to comply with  the 2013 EIA target may vary from those reported here. Utilities will report in June of 2015 on the actual results for 2013.</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2013 is 3%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 only to certain utilities that are not growing and not buying new non-renewable resources.</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2013 target year.  Utilities that elect to use a compliance method based on renewable investments must provide additional information demonstrating compliance with that method.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xdr:twoCellAnchor>
    <xdr:from>
      <xdr:col>1</xdr:col>
      <xdr:colOff>2505075</xdr:colOff>
      <xdr:row>10</xdr:row>
      <xdr:rowOff>38100</xdr:rowOff>
    </xdr:from>
    <xdr:to>
      <xdr:col>2</xdr:col>
      <xdr:colOff>22754</xdr:colOff>
      <xdr:row>10</xdr:row>
      <xdr:rowOff>190500</xdr:rowOff>
    </xdr:to>
    <xdr:sp macro="" textlink="">
      <xdr:nvSpPr>
        <xdr:cNvPr id="5" name="Rectangle 4"/>
        <xdr:cNvSpPr/>
      </xdr:nvSpPr>
      <xdr:spPr>
        <a:xfrm>
          <a:off x="2686050" y="1990725"/>
          <a:ext cx="156104" cy="152400"/>
        </a:xfrm>
        <a:prstGeom prst="rect">
          <a:avLst/>
        </a:prstGeom>
        <a:noFill/>
        <a:ln w="9525">
          <a:solidFill>
            <a:schemeClr val="tx1"/>
          </a:solidFill>
          <a:miter lim="800000"/>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1</xdr:col>
      <xdr:colOff>2505075</xdr:colOff>
      <xdr:row>11</xdr:row>
      <xdr:rowOff>38100</xdr:rowOff>
    </xdr:from>
    <xdr:to>
      <xdr:col>2</xdr:col>
      <xdr:colOff>6667</xdr:colOff>
      <xdr:row>11</xdr:row>
      <xdr:rowOff>190500</xdr:rowOff>
    </xdr:to>
    <xdr:sp macro="" textlink="">
      <xdr:nvSpPr>
        <xdr:cNvPr id="6" name="Rectangle 5"/>
        <xdr:cNvSpPr/>
      </xdr:nvSpPr>
      <xdr:spPr>
        <a:xfrm>
          <a:off x="2754630" y="2202180"/>
          <a:ext cx="160020" cy="152400"/>
        </a:xfrm>
        <a:prstGeom prst="rect">
          <a:avLst/>
        </a:prstGeom>
        <a:noFill/>
        <a:ln w="9525">
          <a:solidFill>
            <a:schemeClr val="tx1"/>
          </a:solidFill>
          <a:miter lim="800000"/>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endParaRPr lang="en-US" sz="1100"/>
        </a:p>
      </xdr:txBody>
    </xdr:sp>
    <xdr:clientData/>
  </xdr:twoCellAnchor>
  <xdr:twoCellAnchor>
    <xdr:from>
      <xdr:col>1</xdr:col>
      <xdr:colOff>2505075</xdr:colOff>
      <xdr:row>12</xdr:row>
      <xdr:rowOff>28575</xdr:rowOff>
    </xdr:from>
    <xdr:to>
      <xdr:col>2</xdr:col>
      <xdr:colOff>6667</xdr:colOff>
      <xdr:row>12</xdr:row>
      <xdr:rowOff>180975</xdr:rowOff>
    </xdr:to>
    <xdr:sp macro="" textlink="">
      <xdr:nvSpPr>
        <xdr:cNvPr id="7" name="Rectangle 6"/>
        <xdr:cNvSpPr/>
      </xdr:nvSpPr>
      <xdr:spPr>
        <a:xfrm>
          <a:off x="2754630" y="2413635"/>
          <a:ext cx="160020" cy="152400"/>
        </a:xfrm>
        <a:prstGeom prst="rect">
          <a:avLst/>
        </a:prstGeom>
        <a:noFill/>
        <a:ln w="9525">
          <a:solidFill>
            <a:schemeClr val="tx1"/>
          </a:solidFill>
          <a:miter lim="800000"/>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ry.tawwater@pacificorp.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ary.tawwater@pacificor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80"/>
  <sheetViews>
    <sheetView tabSelected="1" view="pageBreakPreview" zoomScaleNormal="70" zoomScaleSheetLayoutView="100" workbookViewId="0"/>
  </sheetViews>
  <sheetFormatPr defaultRowHeight="12.75" x14ac:dyDescent="0.2"/>
  <cols>
    <col min="1" max="1" width="2.7109375" style="1" customWidth="1"/>
    <col min="2" max="2" width="24.5703125" style="1" customWidth="1"/>
    <col min="3" max="3" width="16.7109375" style="1" customWidth="1"/>
    <col min="4" max="4" width="17.140625" style="1" customWidth="1"/>
    <col min="5" max="5" width="16" style="1" customWidth="1"/>
    <col min="6" max="6" width="17.140625" style="1" customWidth="1"/>
    <col min="7" max="8" width="12.5703125" style="1" customWidth="1"/>
    <col min="9" max="9" width="12.28515625" style="1" customWidth="1"/>
    <col min="10" max="10" width="12.5703125" style="1" customWidth="1"/>
    <col min="11" max="16384" width="9.140625" style="1"/>
  </cols>
  <sheetData>
    <row r="1" spans="1:6" s="9" customFormat="1" ht="17.45" customHeight="1" x14ac:dyDescent="0.4">
      <c r="B1" s="102" t="s">
        <v>50</v>
      </c>
    </row>
    <row r="2" spans="1:6" ht="12.6" customHeight="1" x14ac:dyDescent="0.2">
      <c r="B2" s="2"/>
    </row>
    <row r="3" spans="1:6" ht="14.25" customHeight="1" x14ac:dyDescent="0.2">
      <c r="B3" s="3" t="s">
        <v>5</v>
      </c>
      <c r="C3" s="107" t="s">
        <v>93</v>
      </c>
      <c r="D3" s="108"/>
      <c r="E3" s="108"/>
    </row>
    <row r="4" spans="1:6" ht="15" customHeight="1" x14ac:dyDescent="0.2">
      <c r="B4" s="4" t="s">
        <v>0</v>
      </c>
      <c r="C4" s="115" t="s">
        <v>89</v>
      </c>
      <c r="D4" s="116"/>
      <c r="E4" s="116"/>
      <c r="F4" s="18"/>
    </row>
    <row r="5" spans="1:6" ht="15" customHeight="1" x14ac:dyDescent="0.2">
      <c r="B5" s="6" t="s">
        <v>63</v>
      </c>
      <c r="C5" s="116" t="s">
        <v>90</v>
      </c>
      <c r="D5" s="117"/>
      <c r="E5" s="117"/>
      <c r="F5" s="9"/>
    </row>
    <row r="6" spans="1:6" ht="15" customHeight="1" x14ac:dyDescent="0.2">
      <c r="B6" s="6" t="s">
        <v>2</v>
      </c>
      <c r="C6" s="116" t="s">
        <v>91</v>
      </c>
      <c r="D6" s="117"/>
      <c r="E6" s="117"/>
      <c r="F6" s="9"/>
    </row>
    <row r="7" spans="1:6" ht="15" customHeight="1" x14ac:dyDescent="0.2">
      <c r="B7" s="6" t="s">
        <v>3</v>
      </c>
      <c r="C7" s="118" t="s">
        <v>92</v>
      </c>
      <c r="D7" s="119"/>
      <c r="E7" s="119"/>
      <c r="F7" s="9"/>
    </row>
    <row r="8" spans="1:6" ht="15" customHeight="1" thickBot="1" x14ac:dyDescent="0.25">
      <c r="B8" s="9"/>
      <c r="C8" s="9"/>
      <c r="D8" s="9"/>
      <c r="E8" s="9"/>
      <c r="F8" s="9"/>
    </row>
    <row r="9" spans="1:6" s="9" customFormat="1" ht="13.5" customHeight="1" thickTop="1" x14ac:dyDescent="0.2">
      <c r="B9" s="111" t="s">
        <v>48</v>
      </c>
      <c r="C9" s="111"/>
      <c r="D9" s="111"/>
      <c r="E9" s="111"/>
      <c r="F9" s="111"/>
    </row>
    <row r="10" spans="1:6" s="9" customFormat="1" ht="12.75" customHeight="1" x14ac:dyDescent="0.2">
      <c r="B10" s="4"/>
      <c r="C10" s="112" t="s">
        <v>38</v>
      </c>
      <c r="D10" s="113"/>
      <c r="E10" s="1"/>
      <c r="F10" s="1"/>
    </row>
    <row r="11" spans="1:6" ht="52.5" customHeight="1" x14ac:dyDescent="0.2">
      <c r="B11" s="3"/>
      <c r="C11" s="55" t="s">
        <v>83</v>
      </c>
      <c r="D11" s="55" t="s">
        <v>61</v>
      </c>
    </row>
    <row r="12" spans="1:6" ht="15" customHeight="1" x14ac:dyDescent="0.2">
      <c r="B12" s="3" t="s">
        <v>7</v>
      </c>
      <c r="C12" s="56" t="s">
        <v>81</v>
      </c>
      <c r="D12" s="56" t="s">
        <v>80</v>
      </c>
    </row>
    <row r="13" spans="1:6" ht="15" customHeight="1" thickBot="1" x14ac:dyDescent="0.25">
      <c r="B13" s="9" t="s">
        <v>82</v>
      </c>
      <c r="C13" s="9"/>
      <c r="D13" s="9"/>
      <c r="E13" s="9"/>
      <c r="F13" s="9"/>
    </row>
    <row r="14" spans="1:6" ht="13.5" customHeight="1" thickTop="1" x14ac:dyDescent="0.2">
      <c r="B14" s="114" t="s">
        <v>4</v>
      </c>
      <c r="C14" s="114"/>
      <c r="D14" s="114"/>
      <c r="E14" s="114"/>
      <c r="F14" s="114"/>
    </row>
    <row r="15" spans="1:6" ht="15" customHeight="1" x14ac:dyDescent="0.2">
      <c r="A15" s="9"/>
      <c r="B15" s="20"/>
      <c r="C15" s="113" t="s">
        <v>58</v>
      </c>
      <c r="D15" s="113"/>
    </row>
    <row r="16" spans="1:6" ht="45" customHeight="1" x14ac:dyDescent="0.2">
      <c r="A16" s="9"/>
      <c r="B16" s="21" t="s">
        <v>49</v>
      </c>
      <c r="C16" s="19" t="s">
        <v>8</v>
      </c>
      <c r="D16" s="19" t="s">
        <v>9</v>
      </c>
    </row>
    <row r="17" spans="1:4" ht="15" customHeight="1" x14ac:dyDescent="0.2">
      <c r="A17" s="9"/>
      <c r="B17" s="40" t="s">
        <v>10</v>
      </c>
      <c r="C17" s="73">
        <f>23603-13611</f>
        <v>9992</v>
      </c>
      <c r="D17" s="74">
        <f>3307012-1218412</f>
        <v>2088600</v>
      </c>
    </row>
    <row r="18" spans="1:4" ht="15" customHeight="1" x14ac:dyDescent="0.2">
      <c r="A18" s="9"/>
      <c r="B18" s="40" t="s">
        <v>11</v>
      </c>
      <c r="C18" s="73">
        <v>13334</v>
      </c>
      <c r="D18" s="74">
        <v>2565569</v>
      </c>
    </row>
    <row r="19" spans="1:4" ht="15" customHeight="1" x14ac:dyDescent="0.2">
      <c r="A19" s="9"/>
      <c r="B19" s="40" t="s">
        <v>12</v>
      </c>
      <c r="C19" s="73">
        <v>12738</v>
      </c>
      <c r="D19" s="74">
        <v>2451122</v>
      </c>
    </row>
    <row r="20" spans="1:4" ht="15" customHeight="1" x14ac:dyDescent="0.2">
      <c r="A20" s="9"/>
      <c r="B20" s="40" t="s">
        <v>13</v>
      </c>
      <c r="C20" s="73">
        <v>107</v>
      </c>
      <c r="D20" s="74">
        <v>7734</v>
      </c>
    </row>
    <row r="21" spans="1:4" ht="15" customHeight="1" x14ac:dyDescent="0.2">
      <c r="A21" s="9"/>
      <c r="B21" s="40" t="s">
        <v>41</v>
      </c>
      <c r="C21" s="73"/>
      <c r="D21" s="74">
        <v>146618</v>
      </c>
    </row>
    <row r="22" spans="1:4" ht="15" customHeight="1" x14ac:dyDescent="0.2">
      <c r="A22" s="9"/>
      <c r="B22" s="41" t="s">
        <v>42</v>
      </c>
      <c r="C22" s="73"/>
      <c r="D22" s="74">
        <v>231495</v>
      </c>
    </row>
    <row r="23" spans="1:4" ht="15" customHeight="1" x14ac:dyDescent="0.2">
      <c r="A23" s="9"/>
      <c r="B23" s="41" t="s">
        <v>6</v>
      </c>
      <c r="C23" s="75">
        <v>13611</v>
      </c>
      <c r="D23" s="74">
        <v>1218412</v>
      </c>
    </row>
    <row r="24" spans="1:4" ht="15" customHeight="1" x14ac:dyDescent="0.2">
      <c r="A24" s="9"/>
      <c r="B24" s="47"/>
      <c r="C24" s="75"/>
      <c r="D24" s="74"/>
    </row>
    <row r="25" spans="1:4" ht="15" customHeight="1" x14ac:dyDescent="0.2">
      <c r="A25" s="9"/>
      <c r="B25" s="47"/>
      <c r="C25" s="75"/>
      <c r="D25" s="74"/>
    </row>
    <row r="26" spans="1:4" ht="15" customHeight="1" x14ac:dyDescent="0.2">
      <c r="A26" s="9"/>
      <c r="B26" s="47"/>
      <c r="C26" s="75"/>
      <c r="D26" s="74"/>
    </row>
    <row r="27" spans="1:4" ht="15" customHeight="1" x14ac:dyDescent="0.2">
      <c r="A27" s="9"/>
      <c r="B27" s="47"/>
      <c r="C27" s="75"/>
      <c r="D27" s="74"/>
    </row>
    <row r="28" spans="1:4" ht="40.15" customHeight="1" x14ac:dyDescent="0.2">
      <c r="A28" s="9"/>
      <c r="B28" s="42" t="s">
        <v>43</v>
      </c>
      <c r="C28" s="76"/>
      <c r="D28" s="77"/>
    </row>
    <row r="29" spans="1:4" ht="15" customHeight="1" x14ac:dyDescent="0.2">
      <c r="A29" s="9"/>
      <c r="B29" s="81" t="s">
        <v>76</v>
      </c>
      <c r="C29" s="78"/>
      <c r="D29" s="74">
        <v>252946</v>
      </c>
    </row>
    <row r="30" spans="1:4" ht="15" customHeight="1" x14ac:dyDescent="0.2">
      <c r="A30" s="9"/>
      <c r="B30" s="81" t="s">
        <v>77</v>
      </c>
      <c r="C30" s="79"/>
      <c r="D30" s="74">
        <v>209022</v>
      </c>
    </row>
    <row r="31" spans="1:4" ht="15" customHeight="1" x14ac:dyDescent="0.2">
      <c r="A31" s="9"/>
      <c r="B31" s="81" t="s">
        <v>78</v>
      </c>
      <c r="C31" s="79"/>
      <c r="D31" s="74">
        <v>885332</v>
      </c>
    </row>
    <row r="32" spans="1:4" ht="15" customHeight="1" x14ac:dyDescent="0.2">
      <c r="A32" s="9"/>
      <c r="B32" s="81" t="s">
        <v>79</v>
      </c>
      <c r="C32" s="79"/>
      <c r="D32" s="74">
        <v>-1835</v>
      </c>
    </row>
    <row r="33" spans="1:6" ht="15" customHeight="1" x14ac:dyDescent="0.2">
      <c r="A33" s="9"/>
      <c r="B33" s="81"/>
      <c r="C33" s="80"/>
      <c r="D33" s="74"/>
    </row>
    <row r="34" spans="1:6" ht="15" customHeight="1" x14ac:dyDescent="0.2">
      <c r="B34" s="43" t="s">
        <v>7</v>
      </c>
      <c r="C34" s="39">
        <f>SUM(C17:C27)</f>
        <v>49782</v>
      </c>
      <c r="D34" s="39">
        <f>SUM(D17:D33)</f>
        <v>10055015</v>
      </c>
    </row>
    <row r="35" spans="1:6" ht="15" customHeight="1" x14ac:dyDescent="0.2">
      <c r="B35" s="22"/>
      <c r="C35" s="23"/>
      <c r="D35" s="24"/>
    </row>
    <row r="36" spans="1:6" s="9" customFormat="1" ht="15" customHeight="1" x14ac:dyDescent="0.2">
      <c r="B36" s="3" t="s">
        <v>5</v>
      </c>
      <c r="C36" s="54" t="str">
        <f>C3</f>
        <v>PacifiCorp (dba Pacific Power &amp; Light Company)</v>
      </c>
      <c r="D36" s="54"/>
    </row>
    <row r="37" spans="1:6" s="9" customFormat="1" ht="21" customHeight="1" x14ac:dyDescent="0.2">
      <c r="B37" s="3"/>
      <c r="C37" s="7"/>
      <c r="D37" s="7"/>
    </row>
    <row r="38" spans="1:6" s="25" customFormat="1" ht="19.149999999999999" customHeight="1" x14ac:dyDescent="0.25">
      <c r="B38" s="124" t="s">
        <v>59</v>
      </c>
      <c r="C38" s="124"/>
      <c r="D38" s="124"/>
      <c r="E38" s="124"/>
      <c r="F38" s="124"/>
    </row>
    <row r="39" spans="1:6" ht="15" customHeight="1" x14ac:dyDescent="0.2">
      <c r="B39" s="122"/>
      <c r="C39" s="122"/>
      <c r="D39" s="122"/>
      <c r="E39" s="122"/>
      <c r="F39" s="122"/>
    </row>
    <row r="40" spans="1:6" ht="15" customHeight="1" x14ac:dyDescent="0.2">
      <c r="B40" s="58"/>
      <c r="C40" s="59"/>
      <c r="D40" s="59"/>
      <c r="E40" s="59"/>
      <c r="F40" s="59"/>
    </row>
    <row r="41" spans="1:6" ht="15" customHeight="1" x14ac:dyDescent="0.2">
      <c r="B41" s="58"/>
      <c r="C41" s="59"/>
      <c r="D41" s="59"/>
      <c r="E41" s="59"/>
      <c r="F41" s="59"/>
    </row>
    <row r="42" spans="1:6" ht="15" customHeight="1" x14ac:dyDescent="0.2">
      <c r="B42" s="58"/>
      <c r="C42" s="59"/>
      <c r="D42" s="59"/>
      <c r="E42" s="59"/>
      <c r="F42" s="59"/>
    </row>
    <row r="43" spans="1:6" ht="15" customHeight="1" x14ac:dyDescent="0.2">
      <c r="B43" s="58"/>
      <c r="C43" s="59"/>
      <c r="D43" s="59"/>
      <c r="E43" s="59"/>
      <c r="F43" s="59"/>
    </row>
    <row r="44" spans="1:6" ht="15" customHeight="1" x14ac:dyDescent="0.2">
      <c r="B44" s="58"/>
      <c r="C44" s="59"/>
      <c r="D44" s="59"/>
      <c r="E44" s="59"/>
      <c r="F44" s="59"/>
    </row>
    <row r="45" spans="1:6" ht="15" customHeight="1" x14ac:dyDescent="0.2">
      <c r="B45" s="58"/>
      <c r="C45" s="59"/>
      <c r="D45" s="59"/>
      <c r="E45" s="59"/>
      <c r="F45" s="59"/>
    </row>
    <row r="46" spans="1:6" ht="15" customHeight="1" x14ac:dyDescent="0.2">
      <c r="B46" s="58"/>
      <c r="C46" s="59"/>
      <c r="D46" s="59"/>
      <c r="E46" s="59"/>
      <c r="F46" s="59"/>
    </row>
    <row r="47" spans="1:6" ht="15" customHeight="1" x14ac:dyDescent="0.2">
      <c r="B47" s="58"/>
      <c r="C47" s="59"/>
      <c r="D47" s="59"/>
      <c r="E47" s="59"/>
      <c r="F47" s="59"/>
    </row>
    <row r="48" spans="1:6" ht="15" customHeight="1" x14ac:dyDescent="0.2">
      <c r="B48" s="58"/>
      <c r="C48" s="59"/>
      <c r="D48" s="59"/>
      <c r="E48" s="59"/>
      <c r="F48" s="59"/>
    </row>
    <row r="49" spans="2:6" ht="15" customHeight="1" x14ac:dyDescent="0.2">
      <c r="B49" s="58"/>
      <c r="C49" s="59"/>
      <c r="D49" s="59"/>
      <c r="E49" s="59"/>
      <c r="F49" s="59"/>
    </row>
    <row r="50" spans="2:6" ht="15" customHeight="1" x14ac:dyDescent="0.2">
      <c r="B50" s="58"/>
      <c r="C50" s="59"/>
      <c r="D50" s="59"/>
      <c r="E50" s="59"/>
      <c r="F50" s="59"/>
    </row>
    <row r="51" spans="2:6" ht="15" customHeight="1" x14ac:dyDescent="0.2">
      <c r="B51" s="58"/>
      <c r="C51" s="59"/>
      <c r="D51" s="59"/>
      <c r="E51" s="59"/>
      <c r="F51" s="59"/>
    </row>
    <row r="52" spans="2:6" ht="15" customHeight="1" x14ac:dyDescent="0.2">
      <c r="B52" s="58"/>
      <c r="C52" s="59"/>
      <c r="D52" s="59"/>
      <c r="E52" s="59"/>
      <c r="F52" s="59"/>
    </row>
    <row r="53" spans="2:6" ht="15" customHeight="1" x14ac:dyDescent="0.2">
      <c r="B53" s="58"/>
      <c r="C53" s="59"/>
      <c r="D53" s="59"/>
      <c r="E53" s="59"/>
      <c r="F53" s="59"/>
    </row>
    <row r="54" spans="2:6" ht="15" customHeight="1" x14ac:dyDescent="0.2">
      <c r="B54" s="58"/>
      <c r="C54" s="59"/>
      <c r="D54" s="59"/>
      <c r="E54" s="59"/>
      <c r="F54" s="59"/>
    </row>
    <row r="55" spans="2:6" ht="15" customHeight="1" x14ac:dyDescent="0.2">
      <c r="B55" s="58"/>
      <c r="C55" s="59"/>
      <c r="D55" s="59"/>
      <c r="E55" s="59"/>
      <c r="F55" s="59"/>
    </row>
    <row r="56" spans="2:6" ht="15" customHeight="1" x14ac:dyDescent="0.2">
      <c r="B56" s="58"/>
      <c r="C56" s="59"/>
      <c r="D56" s="59"/>
      <c r="E56" s="59"/>
      <c r="F56" s="59"/>
    </row>
    <row r="57" spans="2:6" ht="15" customHeight="1" x14ac:dyDescent="0.2">
      <c r="B57" s="58"/>
      <c r="C57" s="59"/>
      <c r="D57" s="59"/>
      <c r="E57" s="59"/>
      <c r="F57" s="59"/>
    </row>
    <row r="58" spans="2:6" ht="15" customHeight="1" x14ac:dyDescent="0.2">
      <c r="B58" s="58"/>
      <c r="C58" s="59"/>
      <c r="D58" s="59"/>
      <c r="E58" s="59"/>
      <c r="F58" s="59"/>
    </row>
    <row r="59" spans="2:6" ht="15" customHeight="1" x14ac:dyDescent="0.2">
      <c r="B59" s="58"/>
      <c r="C59" s="59"/>
      <c r="D59" s="59"/>
      <c r="E59" s="59"/>
      <c r="F59" s="59"/>
    </row>
    <row r="60" spans="2:6" ht="15" customHeight="1" x14ac:dyDescent="0.2">
      <c r="B60" s="122"/>
      <c r="C60" s="122"/>
      <c r="D60" s="122"/>
      <c r="E60" s="122"/>
      <c r="F60" s="122"/>
    </row>
    <row r="61" spans="2:6" ht="15" customHeight="1" x14ac:dyDescent="0.2">
      <c r="B61" s="122"/>
      <c r="C61" s="122"/>
      <c r="D61" s="122"/>
      <c r="E61" s="122"/>
      <c r="F61" s="122"/>
    </row>
    <row r="62" spans="2:6" ht="15" customHeight="1" x14ac:dyDescent="0.2">
      <c r="B62" s="58"/>
      <c r="C62" s="58"/>
      <c r="D62" s="58"/>
      <c r="E62" s="58"/>
      <c r="F62" s="58"/>
    </row>
    <row r="63" spans="2:6" ht="15" customHeight="1" x14ac:dyDescent="0.2">
      <c r="B63" s="58"/>
      <c r="C63" s="58"/>
      <c r="D63" s="58"/>
      <c r="E63" s="58"/>
      <c r="F63" s="58"/>
    </row>
    <row r="64" spans="2:6" ht="15" customHeight="1" x14ac:dyDescent="0.2">
      <c r="B64" s="58"/>
      <c r="C64" s="58"/>
      <c r="D64" s="58"/>
      <c r="E64" s="58"/>
      <c r="F64" s="58"/>
    </row>
    <row r="65" spans="1:6" ht="15" customHeight="1" x14ac:dyDescent="0.2">
      <c r="B65" s="58"/>
      <c r="C65" s="58"/>
      <c r="D65" s="58"/>
      <c r="E65" s="58"/>
      <c r="F65" s="58"/>
    </row>
    <row r="66" spans="1:6" ht="15" customHeight="1" x14ac:dyDescent="0.2">
      <c r="B66" s="58"/>
      <c r="C66" s="58"/>
      <c r="D66" s="58"/>
      <c r="E66" s="58"/>
      <c r="F66" s="58"/>
    </row>
    <row r="67" spans="1:6" ht="15" customHeight="1" x14ac:dyDescent="0.2">
      <c r="B67" s="58"/>
      <c r="C67" s="58"/>
      <c r="D67" s="58"/>
      <c r="E67" s="58"/>
      <c r="F67" s="58"/>
    </row>
    <row r="68" spans="1:6" ht="15" customHeight="1" x14ac:dyDescent="0.2">
      <c r="B68" s="58"/>
      <c r="C68" s="58"/>
      <c r="D68" s="58"/>
      <c r="E68" s="58"/>
      <c r="F68" s="58"/>
    </row>
    <row r="69" spans="1:6" ht="15" customHeight="1" x14ac:dyDescent="0.2">
      <c r="B69" s="58"/>
      <c r="C69" s="58"/>
      <c r="D69" s="58"/>
      <c r="E69" s="58"/>
      <c r="F69" s="58"/>
    </row>
    <row r="70" spans="1:6" ht="15" customHeight="1" x14ac:dyDescent="0.2">
      <c r="B70" s="58"/>
      <c r="C70" s="58"/>
      <c r="D70" s="58"/>
      <c r="E70" s="58"/>
      <c r="F70" s="58"/>
    </row>
    <row r="71" spans="1:6" ht="15" customHeight="1" x14ac:dyDescent="0.2">
      <c r="B71" s="58"/>
      <c r="C71" s="58"/>
      <c r="D71" s="58"/>
      <c r="E71" s="58"/>
      <c r="F71" s="58"/>
    </row>
    <row r="72" spans="1:6" ht="15" customHeight="1" x14ac:dyDescent="0.2">
      <c r="B72" s="122"/>
      <c r="C72" s="122"/>
      <c r="D72" s="122"/>
      <c r="E72" s="122"/>
      <c r="F72" s="122"/>
    </row>
    <row r="73" spans="1:6" ht="15" customHeight="1" x14ac:dyDescent="0.2">
      <c r="B73" s="122"/>
      <c r="C73" s="122"/>
      <c r="D73" s="122"/>
      <c r="E73" s="122"/>
      <c r="F73" s="122"/>
    </row>
    <row r="74" spans="1:6" ht="15" customHeight="1" x14ac:dyDescent="0.2">
      <c r="B74" s="122"/>
      <c r="C74" s="122"/>
      <c r="D74" s="122"/>
      <c r="E74" s="122"/>
      <c r="F74" s="122"/>
    </row>
    <row r="75" spans="1:6" s="9" customFormat="1" ht="15" customHeight="1" x14ac:dyDescent="0.2">
      <c r="B75" s="122"/>
      <c r="C75" s="122"/>
      <c r="D75" s="122"/>
      <c r="E75" s="122"/>
      <c r="F75" s="122"/>
    </row>
    <row r="76" spans="1:6" s="9" customFormat="1" ht="15" customHeight="1" x14ac:dyDescent="0.2">
      <c r="B76" s="123"/>
      <c r="C76" s="123"/>
      <c r="D76" s="123"/>
      <c r="E76" s="123"/>
      <c r="F76" s="123"/>
    </row>
    <row r="77" spans="1:6" s="9" customFormat="1" ht="15" customHeight="1" x14ac:dyDescent="0.2">
      <c r="B77" s="60"/>
      <c r="C77" s="60"/>
      <c r="D77" s="60"/>
      <c r="E77" s="60"/>
      <c r="F77" s="60"/>
    </row>
    <row r="78" spans="1:6" ht="15" customHeight="1" x14ac:dyDescent="0.25">
      <c r="A78" s="3"/>
      <c r="B78" s="3" t="s">
        <v>5</v>
      </c>
      <c r="C78" s="120" t="str">
        <f>C36</f>
        <v>PacifiCorp (dba Pacific Power &amp; Light Company)</v>
      </c>
      <c r="D78" s="121"/>
      <c r="E78" s="82"/>
      <c r="F78" s="82"/>
    </row>
    <row r="79" spans="1:6" x14ac:dyDescent="0.2">
      <c r="A79" s="3"/>
      <c r="B79" s="3"/>
      <c r="C79" s="7"/>
      <c r="D79" s="7"/>
      <c r="E79" s="7"/>
      <c r="F79" s="7"/>
    </row>
    <row r="80" spans="1:6" x14ac:dyDescent="0.2">
      <c r="B80" s="13" t="s">
        <v>39</v>
      </c>
    </row>
  </sheetData>
  <mergeCells count="18">
    <mergeCell ref="C78:D78"/>
    <mergeCell ref="B60:F60"/>
    <mergeCell ref="B75:F75"/>
    <mergeCell ref="B76:F76"/>
    <mergeCell ref="B38:F38"/>
    <mergeCell ref="B39:F39"/>
    <mergeCell ref="B73:F73"/>
    <mergeCell ref="B74:F74"/>
    <mergeCell ref="B61:F61"/>
    <mergeCell ref="B72:F72"/>
    <mergeCell ref="B9:F9"/>
    <mergeCell ref="C10:D10"/>
    <mergeCell ref="B14:F14"/>
    <mergeCell ref="C15:D15"/>
    <mergeCell ref="C4:E4"/>
    <mergeCell ref="C5:E5"/>
    <mergeCell ref="C6:E6"/>
    <mergeCell ref="C7:E7"/>
  </mergeCells>
  <hyperlinks>
    <hyperlink ref="C7" r:id="rId1"/>
  </hyperlinks>
  <pageMargins left="0.7" right="0.7" top="0.75" bottom="0.75" header="0.3" footer="0.3"/>
  <pageSetup scale="95" orientation="portrait" r:id="rId2"/>
  <rowBreaks count="2" manualBreakCount="2">
    <brk id="35" max="5" man="1"/>
    <brk id="76" max="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128"/>
  <sheetViews>
    <sheetView view="pageBreakPreview" zoomScaleNormal="100" zoomScaleSheetLayoutView="100" workbookViewId="0"/>
  </sheetViews>
  <sheetFormatPr defaultRowHeight="12.75" x14ac:dyDescent="0.2"/>
  <cols>
    <col min="1" max="1" width="2.7109375" style="1" customWidth="1"/>
    <col min="2" max="2" width="39.5703125" style="1" customWidth="1"/>
    <col min="3" max="5" width="10.7109375" style="1" customWidth="1"/>
    <col min="6" max="6" width="13.5703125" style="1" customWidth="1"/>
    <col min="7" max="9" width="10.7109375" style="1" customWidth="1"/>
    <col min="10" max="10" width="12.140625" style="1" customWidth="1"/>
    <col min="11" max="11" width="10.7109375" style="1" customWidth="1"/>
    <col min="12" max="12" width="16.5703125" style="1" customWidth="1"/>
    <col min="13" max="13" width="18.42578125" style="1" customWidth="1"/>
    <col min="14" max="14" width="10.5703125" style="1" customWidth="1"/>
    <col min="15" max="15" width="10.7109375" style="1" customWidth="1"/>
    <col min="16" max="16384" width="9.140625" style="1"/>
  </cols>
  <sheetData>
    <row r="1" spans="2:32" s="9" customFormat="1" ht="19.5" x14ac:dyDescent="0.4">
      <c r="B1" s="103" t="s">
        <v>75</v>
      </c>
      <c r="AA1" s="95" t="s">
        <v>65</v>
      </c>
      <c r="AF1" s="89"/>
    </row>
    <row r="2" spans="2:32" ht="14.25" x14ac:dyDescent="0.2">
      <c r="B2" s="30"/>
      <c r="AA2" s="96" t="s">
        <v>66</v>
      </c>
      <c r="AF2" s="87"/>
    </row>
    <row r="3" spans="2:32" ht="28.5" customHeight="1" x14ac:dyDescent="0.2">
      <c r="B3" s="3" t="s">
        <v>5</v>
      </c>
      <c r="C3" s="147" t="s">
        <v>93</v>
      </c>
      <c r="D3" s="147"/>
      <c r="E3" s="147"/>
      <c r="G3" s="7"/>
      <c r="H3" s="9"/>
      <c r="I3" s="112"/>
      <c r="J3" s="112"/>
      <c r="AA3" s="96" t="s">
        <v>67</v>
      </c>
      <c r="AF3" s="87"/>
    </row>
    <row r="4" spans="2:32" ht="15" customHeight="1" thickBot="1" x14ac:dyDescent="0.3">
      <c r="B4" s="4" t="s">
        <v>0</v>
      </c>
      <c r="C4" s="115" t="s">
        <v>89</v>
      </c>
      <c r="D4" s="116"/>
      <c r="E4" s="116"/>
      <c r="F4" s="5"/>
      <c r="G4" s="93"/>
      <c r="H4" s="94"/>
      <c r="I4" s="94"/>
      <c r="J4" s="94"/>
      <c r="AA4" s="96" t="s">
        <v>68</v>
      </c>
      <c r="AF4" s="88"/>
    </row>
    <row r="5" spans="2:32" ht="15" customHeight="1" x14ac:dyDescent="0.2">
      <c r="B5" s="6" t="s">
        <v>1</v>
      </c>
      <c r="C5" s="116" t="s">
        <v>90</v>
      </c>
      <c r="D5" s="117"/>
      <c r="E5" s="117"/>
      <c r="F5" s="8"/>
    </row>
    <row r="6" spans="2:32" ht="15" customHeight="1" x14ac:dyDescent="0.2">
      <c r="B6" s="6" t="s">
        <v>2</v>
      </c>
      <c r="C6" s="116" t="s">
        <v>91</v>
      </c>
      <c r="D6" s="117"/>
      <c r="E6" s="117"/>
      <c r="F6" s="8"/>
    </row>
    <row r="7" spans="2:32" ht="15" customHeight="1" x14ac:dyDescent="0.2">
      <c r="B7" s="6" t="s">
        <v>3</v>
      </c>
      <c r="C7" s="118" t="s">
        <v>92</v>
      </c>
      <c r="D7" s="119"/>
      <c r="E7" s="119"/>
      <c r="F7" s="8"/>
    </row>
    <row r="8" spans="2:32" ht="15" customHeight="1" x14ac:dyDescent="0.2">
      <c r="B8" s="6"/>
      <c r="C8" s="86"/>
      <c r="D8" s="30"/>
      <c r="E8" s="30"/>
      <c r="F8" s="8"/>
    </row>
    <row r="9" spans="2:32" ht="15" customHeight="1" x14ac:dyDescent="0.2">
      <c r="B9" s="6"/>
      <c r="C9" s="140" t="s">
        <v>64</v>
      </c>
      <c r="D9" s="141"/>
      <c r="E9" s="142"/>
      <c r="F9" s="8"/>
    </row>
    <row r="10" spans="2:32" ht="15" customHeight="1" x14ac:dyDescent="0.2">
      <c r="B10" s="6"/>
      <c r="C10" s="86"/>
      <c r="D10" s="30"/>
      <c r="E10" s="30"/>
      <c r="F10" s="8"/>
    </row>
    <row r="11" spans="2:32" s="90" customFormat="1" ht="18" customHeight="1" x14ac:dyDescent="0.25">
      <c r="B11" s="101" t="s">
        <v>69</v>
      </c>
      <c r="C11" s="96" t="s">
        <v>73</v>
      </c>
      <c r="D11" s="91"/>
      <c r="E11" s="91"/>
      <c r="F11" s="92"/>
    </row>
    <row r="12" spans="2:32" ht="17.45" customHeight="1" x14ac:dyDescent="0.2">
      <c r="B12" s="101"/>
      <c r="C12" s="96" t="s">
        <v>67</v>
      </c>
      <c r="D12" s="30"/>
      <c r="E12" s="30"/>
      <c r="F12" s="8"/>
    </row>
    <row r="13" spans="2:32" ht="15.6" customHeight="1" x14ac:dyDescent="0.2">
      <c r="B13" s="101"/>
      <c r="C13" s="96" t="s">
        <v>72</v>
      </c>
      <c r="D13" s="30"/>
      <c r="E13" s="30"/>
      <c r="F13" s="8"/>
    </row>
    <row r="14" spans="2:32" ht="15" customHeight="1" x14ac:dyDescent="0.2">
      <c r="B14" s="30"/>
      <c r="C14" s="30"/>
      <c r="D14" s="30"/>
      <c r="E14" s="30"/>
      <c r="F14" s="30"/>
      <c r="J14" s="9"/>
      <c r="K14" s="9"/>
      <c r="L14" s="9"/>
    </row>
    <row r="15" spans="2:32" ht="15" customHeight="1" x14ac:dyDescent="0.2">
      <c r="B15" s="100"/>
      <c r="C15" s="143" t="s">
        <v>56</v>
      </c>
      <c r="D15" s="144"/>
      <c r="E15" s="145"/>
      <c r="F15" s="10"/>
      <c r="G15" s="11"/>
      <c r="H15" s="11"/>
      <c r="I15" s="9"/>
      <c r="J15" s="112"/>
      <c r="K15" s="112"/>
      <c r="L15" s="112"/>
    </row>
    <row r="16" spans="2:32" ht="17.45" customHeight="1" x14ac:dyDescent="0.2">
      <c r="B16" s="136" t="s">
        <v>15</v>
      </c>
      <c r="C16" s="136"/>
      <c r="D16" s="146">
        <v>4005862.6749999998</v>
      </c>
      <c r="E16" s="146"/>
      <c r="G16" s="136"/>
      <c r="H16" s="136"/>
      <c r="I16" s="136"/>
      <c r="J16" s="136"/>
      <c r="K16" s="136"/>
      <c r="L16" s="83"/>
      <c r="M16" s="26"/>
      <c r="N16" s="26"/>
    </row>
    <row r="17" spans="2:32" ht="16.899999999999999" customHeight="1" x14ac:dyDescent="0.2">
      <c r="B17" s="136" t="s">
        <v>51</v>
      </c>
      <c r="C17" s="136"/>
      <c r="D17" s="139">
        <v>4041897.855</v>
      </c>
      <c r="E17" s="139"/>
      <c r="G17" s="136"/>
      <c r="H17" s="136"/>
      <c r="I17" s="136"/>
      <c r="J17" s="136"/>
      <c r="K17" s="136"/>
      <c r="L17" s="83"/>
      <c r="M17" s="26"/>
      <c r="N17" s="26"/>
    </row>
    <row r="18" spans="2:32" ht="15" customHeight="1" x14ac:dyDescent="0.2">
      <c r="B18" s="136" t="s">
        <v>55</v>
      </c>
      <c r="C18" s="136"/>
      <c r="D18" s="138">
        <f>AVERAGE(D16:D17)</f>
        <v>4023880.2649999997</v>
      </c>
      <c r="E18" s="138"/>
      <c r="G18" s="136"/>
      <c r="H18" s="136"/>
      <c r="I18" s="136"/>
      <c r="J18" s="136"/>
      <c r="K18" s="136"/>
      <c r="L18" s="83"/>
      <c r="M18" s="26"/>
      <c r="N18" s="26"/>
    </row>
    <row r="19" spans="2:32" ht="14.45" customHeight="1" x14ac:dyDescent="0.2">
      <c r="B19" s="136" t="s">
        <v>74</v>
      </c>
      <c r="C19" s="136"/>
      <c r="D19" s="137">
        <v>0.03</v>
      </c>
      <c r="E19" s="137"/>
      <c r="G19" s="136"/>
      <c r="H19" s="136"/>
      <c r="I19" s="136"/>
      <c r="J19" s="136"/>
      <c r="K19" s="136"/>
      <c r="L19" s="83"/>
      <c r="M19" s="26"/>
      <c r="N19" s="26"/>
    </row>
    <row r="20" spans="2:32" ht="15" customHeight="1" x14ac:dyDescent="0.2">
      <c r="B20" s="136" t="s">
        <v>70</v>
      </c>
      <c r="C20" s="136"/>
      <c r="D20" s="138">
        <f>D18*D19</f>
        <v>120716.40794999998</v>
      </c>
      <c r="E20" s="138"/>
      <c r="G20" s="136"/>
      <c r="H20" s="136"/>
      <c r="I20" s="136"/>
      <c r="J20" s="136"/>
      <c r="K20" s="136"/>
      <c r="L20" s="84"/>
      <c r="M20" s="98"/>
      <c r="N20" s="98"/>
    </row>
    <row r="21" spans="2:32" ht="15" customHeight="1" x14ac:dyDescent="0.2">
      <c r="B21" s="130" t="s">
        <v>71</v>
      </c>
      <c r="C21" s="130"/>
      <c r="D21" s="131">
        <f>SUM(C30:M30)</f>
        <v>120716.5259083987</v>
      </c>
      <c r="E21" s="131"/>
      <c r="G21" s="9"/>
      <c r="H21" s="9"/>
      <c r="I21" s="9"/>
      <c r="J21" s="9"/>
      <c r="K21" s="4"/>
      <c r="L21" s="85"/>
      <c r="M21" s="26"/>
      <c r="N21" s="26"/>
    </row>
    <row r="22" spans="2:32" ht="15" customHeight="1" x14ac:dyDescent="0.2">
      <c r="B22" s="99"/>
      <c r="C22" s="99"/>
      <c r="D22" s="104"/>
      <c r="E22" s="104"/>
      <c r="G22" s="9"/>
      <c r="H22" s="9"/>
      <c r="I22" s="9"/>
      <c r="J22" s="9"/>
      <c r="K22" s="4"/>
      <c r="L22" s="85"/>
      <c r="M22" s="26"/>
      <c r="N22" s="26"/>
    </row>
    <row r="23" spans="2:32" ht="15" customHeight="1" x14ac:dyDescent="0.2">
      <c r="B23" s="99"/>
      <c r="C23" s="99"/>
      <c r="D23" s="104"/>
      <c r="E23" s="104"/>
      <c r="G23" s="9"/>
      <c r="H23" s="9"/>
      <c r="I23" s="9"/>
      <c r="J23" s="9"/>
      <c r="K23" s="4"/>
      <c r="L23" s="85"/>
      <c r="M23" s="26"/>
      <c r="N23" s="26"/>
    </row>
    <row r="24" spans="2:32" ht="15.75" customHeight="1" x14ac:dyDescent="0.2">
      <c r="B24" s="132"/>
      <c r="C24" s="133"/>
      <c r="D24" s="133"/>
      <c r="E24" s="133"/>
      <c r="F24" s="133"/>
      <c r="G24" s="133"/>
      <c r="H24" s="133"/>
      <c r="I24" s="133"/>
      <c r="L24" s="9"/>
    </row>
    <row r="25" spans="2:32" ht="15" customHeight="1" x14ac:dyDescent="0.2">
      <c r="B25" s="6"/>
      <c r="C25" s="36" t="s">
        <v>16</v>
      </c>
      <c r="D25" s="33" t="s">
        <v>17</v>
      </c>
      <c r="E25" s="33" t="s">
        <v>18</v>
      </c>
      <c r="F25" s="33" t="s">
        <v>19</v>
      </c>
      <c r="G25" s="33" t="s">
        <v>20</v>
      </c>
      <c r="H25" s="33" t="s">
        <v>21</v>
      </c>
      <c r="I25" s="33" t="s">
        <v>22</v>
      </c>
      <c r="J25" s="33" t="s">
        <v>23</v>
      </c>
      <c r="K25" s="35" t="s">
        <v>24</v>
      </c>
      <c r="L25" s="34"/>
      <c r="M25" s="34"/>
    </row>
    <row r="26" spans="2:32" s="13" customFormat="1" ht="36" customHeight="1" x14ac:dyDescent="0.2">
      <c r="B26" s="12"/>
      <c r="C26" s="29" t="s">
        <v>25</v>
      </c>
      <c r="D26" s="29" t="s">
        <v>26</v>
      </c>
      <c r="E26" s="29" t="s">
        <v>27</v>
      </c>
      <c r="F26" s="29" t="s">
        <v>28</v>
      </c>
      <c r="G26" s="29" t="s">
        <v>29</v>
      </c>
      <c r="H26" s="29" t="s">
        <v>46</v>
      </c>
      <c r="I26" s="29" t="s">
        <v>30</v>
      </c>
      <c r="J26" s="29" t="s">
        <v>31</v>
      </c>
      <c r="K26" s="29" t="s">
        <v>32</v>
      </c>
      <c r="L26" s="29" t="s">
        <v>36</v>
      </c>
      <c r="M26" s="29" t="s">
        <v>33</v>
      </c>
      <c r="AF26" s="1"/>
    </row>
    <row r="27" spans="2:32" ht="15" customHeight="1" x14ac:dyDescent="0.2">
      <c r="B27" s="6"/>
      <c r="C27" s="27" t="s">
        <v>8</v>
      </c>
      <c r="D27" s="27" t="s">
        <v>8</v>
      </c>
      <c r="E27" s="27" t="s">
        <v>8</v>
      </c>
      <c r="F27" s="27" t="s">
        <v>8</v>
      </c>
      <c r="G27" s="27" t="s">
        <v>8</v>
      </c>
      <c r="H27" s="27" t="s">
        <v>8</v>
      </c>
      <c r="I27" s="27" t="s">
        <v>8</v>
      </c>
      <c r="J27" s="27" t="s">
        <v>8</v>
      </c>
      <c r="K27" s="27" t="s">
        <v>8</v>
      </c>
      <c r="L27" s="27" t="s">
        <v>47</v>
      </c>
      <c r="M27" s="27" t="s">
        <v>47</v>
      </c>
      <c r="AF27" s="13"/>
    </row>
    <row r="28" spans="2:32" ht="15" customHeight="1" x14ac:dyDescent="0.2">
      <c r="B28" s="4" t="s">
        <v>52</v>
      </c>
      <c r="C28" s="37">
        <f t="shared" ref="C28:M28" si="0">SUM(C41:C61)</f>
        <v>2233.5259083986984</v>
      </c>
      <c r="D28" s="14">
        <f t="shared" si="0"/>
        <v>0</v>
      </c>
      <c r="E28" s="14">
        <f t="shared" si="0"/>
        <v>0</v>
      </c>
      <c r="F28" s="14">
        <f t="shared" si="0"/>
        <v>0</v>
      </c>
      <c r="G28" s="14">
        <f t="shared" si="0"/>
        <v>0</v>
      </c>
      <c r="H28" s="14">
        <f t="shared" si="0"/>
        <v>0</v>
      </c>
      <c r="I28" s="14">
        <f t="shared" si="0"/>
        <v>0</v>
      </c>
      <c r="J28" s="14">
        <f t="shared" si="0"/>
        <v>0</v>
      </c>
      <c r="K28" s="14">
        <f t="shared" si="0"/>
        <v>0</v>
      </c>
      <c r="L28" s="14">
        <f t="shared" si="0"/>
        <v>0</v>
      </c>
      <c r="M28" s="49">
        <f t="shared" si="0"/>
        <v>0</v>
      </c>
    </row>
    <row r="29" spans="2:32" ht="15" customHeight="1" x14ac:dyDescent="0.2">
      <c r="B29" s="4" t="s">
        <v>53</v>
      </c>
      <c r="C29" s="53"/>
      <c r="D29" s="15">
        <f t="shared" ref="D29:M29" si="1">SUM(D69:D93)</f>
        <v>118483</v>
      </c>
      <c r="E29" s="15">
        <f t="shared" si="1"/>
        <v>0</v>
      </c>
      <c r="F29" s="15">
        <f t="shared" si="1"/>
        <v>0</v>
      </c>
      <c r="G29" s="15">
        <f t="shared" si="1"/>
        <v>0</v>
      </c>
      <c r="H29" s="15">
        <f t="shared" si="1"/>
        <v>0</v>
      </c>
      <c r="I29" s="15">
        <f t="shared" si="1"/>
        <v>0</v>
      </c>
      <c r="J29" s="15">
        <f t="shared" si="1"/>
        <v>0</v>
      </c>
      <c r="K29" s="15">
        <f t="shared" si="1"/>
        <v>0</v>
      </c>
      <c r="L29" s="15">
        <f t="shared" si="1"/>
        <v>0</v>
      </c>
      <c r="M29" s="50">
        <f t="shared" si="1"/>
        <v>0</v>
      </c>
    </row>
    <row r="30" spans="2:32" ht="15" customHeight="1" x14ac:dyDescent="0.2">
      <c r="B30" s="6" t="s">
        <v>54</v>
      </c>
      <c r="C30" s="38">
        <f t="shared" ref="C30:M30" si="2">C28+C29</f>
        <v>2233.5259083986984</v>
      </c>
      <c r="D30" s="16">
        <f t="shared" si="2"/>
        <v>118483</v>
      </c>
      <c r="E30" s="16">
        <f t="shared" si="2"/>
        <v>0</v>
      </c>
      <c r="F30" s="16">
        <f t="shared" si="2"/>
        <v>0</v>
      </c>
      <c r="G30" s="16">
        <f t="shared" si="2"/>
        <v>0</v>
      </c>
      <c r="H30" s="16">
        <f t="shared" si="2"/>
        <v>0</v>
      </c>
      <c r="I30" s="16">
        <f t="shared" si="2"/>
        <v>0</v>
      </c>
      <c r="J30" s="16">
        <f t="shared" si="2"/>
        <v>0</v>
      </c>
      <c r="K30" s="16">
        <f t="shared" si="2"/>
        <v>0</v>
      </c>
      <c r="L30" s="16">
        <f t="shared" si="2"/>
        <v>0</v>
      </c>
      <c r="M30" s="51">
        <f t="shared" si="2"/>
        <v>0</v>
      </c>
    </row>
    <row r="31" spans="2:32" ht="15" customHeight="1" x14ac:dyDescent="0.2">
      <c r="B31" s="6"/>
      <c r="C31" s="6"/>
      <c r="D31" s="6"/>
      <c r="E31" s="6"/>
      <c r="F31" s="6"/>
      <c r="G31" s="6"/>
      <c r="H31" s="6"/>
      <c r="I31" s="6"/>
      <c r="J31" s="6"/>
      <c r="K31" s="6"/>
      <c r="L31" s="6"/>
      <c r="M31" s="6"/>
    </row>
    <row r="32" spans="2:32" ht="15" customHeight="1" x14ac:dyDescent="0.2"/>
    <row r="33" spans="2:32" ht="31.5" customHeight="1" x14ac:dyDescent="0.2">
      <c r="B33" s="7" t="s">
        <v>44</v>
      </c>
      <c r="C33" s="12" t="s">
        <v>5</v>
      </c>
      <c r="D33" s="125" t="str">
        <f>C3</f>
        <v>PacifiCorp (dba Pacific Power &amp; Light Company)</v>
      </c>
      <c r="E33" s="126"/>
      <c r="F33" s="126"/>
    </row>
    <row r="34" spans="2:32" ht="15" customHeight="1" x14ac:dyDescent="0.2">
      <c r="C34" s="12" t="s">
        <v>14</v>
      </c>
      <c r="D34" s="127">
        <v>2013</v>
      </c>
      <c r="E34" s="128"/>
      <c r="F34" s="129"/>
    </row>
    <row r="35" spans="2:32" ht="15" customHeight="1" x14ac:dyDescent="0.2">
      <c r="C35" s="12"/>
      <c r="D35" s="97"/>
      <c r="E35" s="11"/>
      <c r="F35" s="11"/>
    </row>
    <row r="36" spans="2:32" s="31" customFormat="1" ht="27" customHeight="1" x14ac:dyDescent="0.25">
      <c r="B36" s="134" t="s">
        <v>57</v>
      </c>
      <c r="C36" s="135"/>
      <c r="D36" s="135"/>
      <c r="E36" s="135"/>
      <c r="F36" s="32"/>
      <c r="AF36" s="1"/>
    </row>
    <row r="37" spans="2:32" ht="15" customHeight="1" x14ac:dyDescent="0.2">
      <c r="C37" s="17"/>
      <c r="D37" s="17"/>
      <c r="E37" s="17"/>
      <c r="F37" s="17"/>
      <c r="G37" s="17"/>
      <c r="H37" s="17"/>
      <c r="I37" s="17"/>
      <c r="J37" s="17"/>
      <c r="K37" s="17"/>
      <c r="L37" s="17"/>
      <c r="M37" s="17"/>
      <c r="N37" s="17"/>
      <c r="O37" s="17"/>
      <c r="P37" s="17"/>
      <c r="Q37" s="17"/>
      <c r="AF37" s="31"/>
    </row>
    <row r="38" spans="2:32" s="9" customFormat="1" ht="12.75" customHeight="1" x14ac:dyDescent="0.2">
      <c r="C38" s="36" t="s">
        <v>16</v>
      </c>
      <c r="D38" s="33" t="s">
        <v>17</v>
      </c>
      <c r="E38" s="33" t="s">
        <v>18</v>
      </c>
      <c r="F38" s="33" t="s">
        <v>19</v>
      </c>
      <c r="G38" s="33" t="s">
        <v>20</v>
      </c>
      <c r="H38" s="33" t="s">
        <v>21</v>
      </c>
      <c r="I38" s="33" t="s">
        <v>22</v>
      </c>
      <c r="J38" s="33" t="s">
        <v>23</v>
      </c>
      <c r="K38" s="35" t="s">
        <v>24</v>
      </c>
      <c r="L38" s="34"/>
      <c r="M38" s="34"/>
      <c r="AF38" s="1"/>
    </row>
    <row r="39" spans="2:32" s="13" customFormat="1" ht="43.5" customHeight="1" x14ac:dyDescent="0.2">
      <c r="C39" s="29" t="s">
        <v>35</v>
      </c>
      <c r="D39" s="29" t="s">
        <v>26</v>
      </c>
      <c r="E39" s="29" t="s">
        <v>27</v>
      </c>
      <c r="F39" s="29" t="s">
        <v>28</v>
      </c>
      <c r="G39" s="29" t="s">
        <v>29</v>
      </c>
      <c r="H39" s="29" t="s">
        <v>45</v>
      </c>
      <c r="I39" s="29" t="s">
        <v>30</v>
      </c>
      <c r="J39" s="29" t="s">
        <v>31</v>
      </c>
      <c r="K39" s="29" t="s">
        <v>32</v>
      </c>
      <c r="L39" s="29" t="s">
        <v>36</v>
      </c>
      <c r="M39" s="29" t="s">
        <v>33</v>
      </c>
      <c r="AF39" s="9"/>
    </row>
    <row r="40" spans="2:32" ht="15" customHeight="1" x14ac:dyDescent="0.2">
      <c r="B40" s="52" t="s">
        <v>37</v>
      </c>
      <c r="C40" s="27" t="s">
        <v>8</v>
      </c>
      <c r="D40" s="27" t="s">
        <v>8</v>
      </c>
      <c r="E40" s="27" t="s">
        <v>8</v>
      </c>
      <c r="F40" s="27" t="s">
        <v>8</v>
      </c>
      <c r="G40" s="27" t="s">
        <v>8</v>
      </c>
      <c r="H40" s="27" t="s">
        <v>8</v>
      </c>
      <c r="I40" s="27" t="s">
        <v>8</v>
      </c>
      <c r="J40" s="27" t="s">
        <v>8</v>
      </c>
      <c r="K40" s="27" t="s">
        <v>8</v>
      </c>
      <c r="L40" s="27" t="s">
        <v>47</v>
      </c>
      <c r="M40" s="27" t="s">
        <v>47</v>
      </c>
      <c r="AF40" s="13"/>
    </row>
    <row r="41" spans="2:32" ht="15" customHeight="1" x14ac:dyDescent="0.2">
      <c r="B41" s="105" t="s">
        <v>84</v>
      </c>
      <c r="C41" s="61">
        <v>634.65506680313649</v>
      </c>
      <c r="D41" s="62"/>
      <c r="E41" s="62"/>
      <c r="F41" s="62"/>
      <c r="G41" s="62"/>
      <c r="H41" s="62"/>
      <c r="I41" s="62"/>
      <c r="J41" s="62"/>
      <c r="K41" s="62"/>
      <c r="L41" s="62"/>
      <c r="M41" s="63"/>
    </row>
    <row r="42" spans="2:32" ht="15" customHeight="1" x14ac:dyDescent="0.2">
      <c r="B42" s="44" t="s">
        <v>85</v>
      </c>
      <c r="C42" s="64">
        <v>278.0093581282207</v>
      </c>
      <c r="D42" s="65"/>
      <c r="E42" s="65"/>
      <c r="F42" s="65"/>
      <c r="G42" s="65"/>
      <c r="H42" s="65"/>
      <c r="I42" s="65"/>
      <c r="J42" s="65"/>
      <c r="K42" s="65"/>
      <c r="L42" s="65"/>
      <c r="M42" s="66"/>
    </row>
    <row r="43" spans="2:32" ht="15" customHeight="1" x14ac:dyDescent="0.2">
      <c r="B43" s="44" t="s">
        <v>86</v>
      </c>
      <c r="C43" s="64">
        <v>1086.6338022959999</v>
      </c>
      <c r="D43" s="65"/>
      <c r="E43" s="65"/>
      <c r="F43" s="65"/>
      <c r="G43" s="65"/>
      <c r="H43" s="65"/>
      <c r="I43" s="65"/>
      <c r="J43" s="65"/>
      <c r="K43" s="65"/>
      <c r="L43" s="65"/>
      <c r="M43" s="66"/>
    </row>
    <row r="44" spans="2:32" ht="15" customHeight="1" x14ac:dyDescent="0.2">
      <c r="B44" s="106" t="s">
        <v>87</v>
      </c>
      <c r="C44" s="64">
        <v>133.96907904014157</v>
      </c>
      <c r="D44" s="65"/>
      <c r="E44" s="65"/>
      <c r="F44" s="65"/>
      <c r="G44" s="65"/>
      <c r="H44" s="65"/>
      <c r="I44" s="65"/>
      <c r="J44" s="65"/>
      <c r="K44" s="65"/>
      <c r="L44" s="65"/>
      <c r="M44" s="66"/>
    </row>
    <row r="45" spans="2:32" ht="15" customHeight="1" x14ac:dyDescent="0.2">
      <c r="B45" s="44" t="s">
        <v>88</v>
      </c>
      <c r="C45" s="64">
        <v>100.25860213120001</v>
      </c>
      <c r="D45" s="65"/>
      <c r="E45" s="65"/>
      <c r="F45" s="65"/>
      <c r="G45" s="65"/>
      <c r="H45" s="65"/>
      <c r="I45" s="65"/>
      <c r="J45" s="65"/>
      <c r="K45" s="65"/>
      <c r="L45" s="65"/>
      <c r="M45" s="66"/>
    </row>
    <row r="46" spans="2:32" ht="15" customHeight="1" x14ac:dyDescent="0.2">
      <c r="B46" s="45"/>
      <c r="C46" s="64"/>
      <c r="D46" s="65"/>
      <c r="E46" s="65"/>
      <c r="F46" s="65"/>
      <c r="G46" s="65"/>
      <c r="H46" s="65"/>
      <c r="I46" s="65"/>
      <c r="J46" s="65"/>
      <c r="K46" s="65"/>
      <c r="L46" s="65"/>
      <c r="M46" s="66"/>
    </row>
    <row r="47" spans="2:32" ht="15" customHeight="1" x14ac:dyDescent="0.2">
      <c r="B47" s="45"/>
      <c r="C47" s="64"/>
      <c r="D47" s="65"/>
      <c r="E47" s="65"/>
      <c r="F47" s="65"/>
      <c r="G47" s="65"/>
      <c r="H47" s="65"/>
      <c r="I47" s="65"/>
      <c r="J47" s="65"/>
      <c r="K47" s="65"/>
      <c r="L47" s="65"/>
      <c r="M47" s="66"/>
    </row>
    <row r="48" spans="2:32" ht="15" customHeight="1" x14ac:dyDescent="0.2">
      <c r="B48" s="45"/>
      <c r="C48" s="64"/>
      <c r="D48" s="65"/>
      <c r="E48" s="65"/>
      <c r="F48" s="65"/>
      <c r="G48" s="65"/>
      <c r="H48" s="65"/>
      <c r="I48" s="65"/>
      <c r="J48" s="65"/>
      <c r="K48" s="65"/>
      <c r="L48" s="65"/>
      <c r="M48" s="66"/>
    </row>
    <row r="49" spans="2:13" ht="15" customHeight="1" x14ac:dyDescent="0.2">
      <c r="B49" s="45"/>
      <c r="C49" s="64"/>
      <c r="D49" s="65"/>
      <c r="E49" s="65"/>
      <c r="F49" s="65"/>
      <c r="G49" s="65"/>
      <c r="H49" s="65"/>
      <c r="I49" s="65"/>
      <c r="J49" s="65"/>
      <c r="K49" s="65"/>
      <c r="L49" s="65"/>
      <c r="M49" s="66"/>
    </row>
    <row r="50" spans="2:13" ht="15" customHeight="1" x14ac:dyDescent="0.2">
      <c r="B50" s="45"/>
      <c r="C50" s="64"/>
      <c r="D50" s="65"/>
      <c r="E50" s="65"/>
      <c r="F50" s="65"/>
      <c r="G50" s="65"/>
      <c r="H50" s="65"/>
      <c r="I50" s="65"/>
      <c r="J50" s="65"/>
      <c r="K50" s="65"/>
      <c r="L50" s="65"/>
      <c r="M50" s="66"/>
    </row>
    <row r="51" spans="2:13" ht="15" customHeight="1" x14ac:dyDescent="0.2">
      <c r="B51" s="45"/>
      <c r="C51" s="64"/>
      <c r="D51" s="65"/>
      <c r="E51" s="65"/>
      <c r="F51" s="65"/>
      <c r="G51" s="65"/>
      <c r="H51" s="65"/>
      <c r="I51" s="65"/>
      <c r="J51" s="65"/>
      <c r="K51" s="65"/>
      <c r="L51" s="65"/>
      <c r="M51" s="66"/>
    </row>
    <row r="52" spans="2:13" ht="15" customHeight="1" x14ac:dyDescent="0.2">
      <c r="B52" s="45"/>
      <c r="C52" s="64"/>
      <c r="D52" s="65"/>
      <c r="E52" s="65"/>
      <c r="F52" s="65"/>
      <c r="G52" s="65"/>
      <c r="H52" s="65"/>
      <c r="I52" s="65"/>
      <c r="J52" s="65"/>
      <c r="K52" s="65"/>
      <c r="L52" s="65"/>
      <c r="M52" s="66"/>
    </row>
    <row r="53" spans="2:13" ht="15" customHeight="1" x14ac:dyDescent="0.2">
      <c r="B53" s="45"/>
      <c r="C53" s="64"/>
      <c r="D53" s="65"/>
      <c r="E53" s="65"/>
      <c r="F53" s="65"/>
      <c r="G53" s="65"/>
      <c r="H53" s="65"/>
      <c r="I53" s="65"/>
      <c r="J53" s="65"/>
      <c r="K53" s="65"/>
      <c r="L53" s="65"/>
      <c r="M53" s="66"/>
    </row>
    <row r="54" spans="2:13" ht="15" customHeight="1" x14ac:dyDescent="0.2">
      <c r="B54" s="45"/>
      <c r="C54" s="64"/>
      <c r="D54" s="65"/>
      <c r="E54" s="65"/>
      <c r="F54" s="65"/>
      <c r="G54" s="65"/>
      <c r="H54" s="65"/>
      <c r="I54" s="65"/>
      <c r="J54" s="65"/>
      <c r="K54" s="65"/>
      <c r="L54" s="65"/>
      <c r="M54" s="66"/>
    </row>
    <row r="55" spans="2:13" ht="15" customHeight="1" x14ac:dyDescent="0.2">
      <c r="B55" s="45"/>
      <c r="C55" s="64"/>
      <c r="D55" s="65"/>
      <c r="E55" s="65"/>
      <c r="F55" s="65"/>
      <c r="G55" s="65"/>
      <c r="H55" s="65"/>
      <c r="I55" s="65"/>
      <c r="J55" s="65"/>
      <c r="K55" s="65"/>
      <c r="L55" s="65"/>
      <c r="M55" s="66"/>
    </row>
    <row r="56" spans="2:13" ht="15" customHeight="1" x14ac:dyDescent="0.2">
      <c r="B56" s="45"/>
      <c r="C56" s="64"/>
      <c r="D56" s="65"/>
      <c r="E56" s="65"/>
      <c r="F56" s="65"/>
      <c r="G56" s="65"/>
      <c r="H56" s="65"/>
      <c r="I56" s="65"/>
      <c r="J56" s="65"/>
      <c r="K56" s="65"/>
      <c r="L56" s="65"/>
      <c r="M56" s="66"/>
    </row>
    <row r="57" spans="2:13" ht="15" customHeight="1" x14ac:dyDescent="0.2">
      <c r="B57" s="45"/>
      <c r="C57" s="64"/>
      <c r="D57" s="65"/>
      <c r="E57" s="65"/>
      <c r="F57" s="65"/>
      <c r="G57" s="65"/>
      <c r="H57" s="65"/>
      <c r="I57" s="65"/>
      <c r="J57" s="65"/>
      <c r="K57" s="65"/>
      <c r="L57" s="65"/>
      <c r="M57" s="66"/>
    </row>
    <row r="58" spans="2:13" ht="15" customHeight="1" x14ac:dyDescent="0.2">
      <c r="B58" s="45"/>
      <c r="C58" s="64"/>
      <c r="D58" s="65"/>
      <c r="E58" s="65"/>
      <c r="F58" s="65"/>
      <c r="G58" s="65"/>
      <c r="H58" s="65"/>
      <c r="I58" s="65"/>
      <c r="J58" s="65"/>
      <c r="K58" s="65"/>
      <c r="L58" s="65"/>
      <c r="M58" s="66"/>
    </row>
    <row r="59" spans="2:13" ht="15" customHeight="1" x14ac:dyDescent="0.2">
      <c r="B59" s="45"/>
      <c r="C59" s="64"/>
      <c r="D59" s="65"/>
      <c r="E59" s="65"/>
      <c r="F59" s="65"/>
      <c r="G59" s="65"/>
      <c r="H59" s="65"/>
      <c r="I59" s="65"/>
      <c r="J59" s="65"/>
      <c r="K59" s="65"/>
      <c r="L59" s="65"/>
      <c r="M59" s="66"/>
    </row>
    <row r="60" spans="2:13" ht="15" customHeight="1" x14ac:dyDescent="0.2">
      <c r="B60" s="45"/>
      <c r="C60" s="64"/>
      <c r="D60" s="65"/>
      <c r="E60" s="65"/>
      <c r="F60" s="65"/>
      <c r="G60" s="65"/>
      <c r="H60" s="65"/>
      <c r="I60" s="65"/>
      <c r="J60" s="65"/>
      <c r="K60" s="65"/>
      <c r="L60" s="65"/>
      <c r="M60" s="66"/>
    </row>
    <row r="61" spans="2:13" ht="15" customHeight="1" x14ac:dyDescent="0.2">
      <c r="B61" s="46"/>
      <c r="C61" s="67"/>
      <c r="D61" s="68"/>
      <c r="E61" s="68"/>
      <c r="F61" s="68"/>
      <c r="G61" s="68"/>
      <c r="H61" s="68"/>
      <c r="I61" s="68"/>
      <c r="J61" s="68"/>
      <c r="K61" s="68"/>
      <c r="L61" s="68"/>
      <c r="M61" s="69"/>
    </row>
    <row r="62" spans="2:13" ht="15" customHeight="1" x14ac:dyDescent="0.2">
      <c r="C62" s="9"/>
      <c r="D62" s="9"/>
      <c r="E62" s="9"/>
      <c r="F62" s="9"/>
      <c r="G62" s="9"/>
      <c r="H62" s="9"/>
      <c r="I62" s="9"/>
      <c r="J62" s="9"/>
      <c r="K62" s="9"/>
      <c r="L62" s="9"/>
      <c r="M62" s="9"/>
    </row>
    <row r="63" spans="2:13" ht="28.5" customHeight="1" x14ac:dyDescent="0.2">
      <c r="B63" s="7" t="s">
        <v>34</v>
      </c>
      <c r="C63" s="12" t="s">
        <v>5</v>
      </c>
      <c r="D63" s="125" t="str">
        <f>C3</f>
        <v>PacifiCorp (dba Pacific Power &amp; Light Company)</v>
      </c>
      <c r="E63" s="126"/>
      <c r="F63" s="126"/>
    </row>
    <row r="64" spans="2:13" ht="15" customHeight="1" x14ac:dyDescent="0.2">
      <c r="C64" s="12" t="s">
        <v>14</v>
      </c>
      <c r="D64" s="127">
        <v>2013</v>
      </c>
      <c r="E64" s="128"/>
      <c r="F64" s="129"/>
    </row>
    <row r="65" spans="1:32" ht="15" customHeight="1" x14ac:dyDescent="0.2">
      <c r="B65" s="12"/>
      <c r="C65" s="10"/>
      <c r="F65" s="28"/>
      <c r="G65" s="9"/>
    </row>
    <row r="66" spans="1:32" s="9" customFormat="1" ht="16.5" customHeight="1" x14ac:dyDescent="0.2">
      <c r="B66" s="7"/>
      <c r="C66" s="36" t="s">
        <v>16</v>
      </c>
      <c r="D66" s="33" t="s">
        <v>17</v>
      </c>
      <c r="E66" s="33" t="s">
        <v>18</v>
      </c>
      <c r="F66" s="33" t="s">
        <v>19</v>
      </c>
      <c r="G66" s="33" t="s">
        <v>20</v>
      </c>
      <c r="H66" s="33" t="s">
        <v>21</v>
      </c>
      <c r="I66" s="33" t="s">
        <v>22</v>
      </c>
      <c r="J66" s="33" t="s">
        <v>23</v>
      </c>
      <c r="K66" s="35" t="s">
        <v>24</v>
      </c>
      <c r="L66" s="34"/>
      <c r="M66" s="34"/>
      <c r="AF66" s="1"/>
    </row>
    <row r="67" spans="1:32" s="13" customFormat="1" ht="36" x14ac:dyDescent="0.2">
      <c r="B67" s="12"/>
      <c r="C67" s="29" t="s">
        <v>35</v>
      </c>
      <c r="D67" s="29" t="s">
        <v>26</v>
      </c>
      <c r="E67" s="29" t="s">
        <v>27</v>
      </c>
      <c r="F67" s="29" t="s">
        <v>28</v>
      </c>
      <c r="G67" s="29" t="s">
        <v>29</v>
      </c>
      <c r="H67" s="29" t="s">
        <v>46</v>
      </c>
      <c r="I67" s="29" t="s">
        <v>30</v>
      </c>
      <c r="J67" s="29" t="s">
        <v>31</v>
      </c>
      <c r="K67" s="29" t="s">
        <v>32</v>
      </c>
      <c r="L67" s="29" t="s">
        <v>36</v>
      </c>
      <c r="M67" s="29" t="s">
        <v>33</v>
      </c>
      <c r="AF67" s="9"/>
    </row>
    <row r="68" spans="1:32" ht="15" customHeight="1" x14ac:dyDescent="0.2">
      <c r="B68" s="52" t="s">
        <v>62</v>
      </c>
      <c r="C68" s="27" t="s">
        <v>8</v>
      </c>
      <c r="D68" s="27" t="s">
        <v>8</v>
      </c>
      <c r="E68" s="27" t="s">
        <v>8</v>
      </c>
      <c r="F68" s="27" t="s">
        <v>8</v>
      </c>
      <c r="G68" s="27" t="s">
        <v>8</v>
      </c>
      <c r="H68" s="27" t="s">
        <v>8</v>
      </c>
      <c r="I68" s="27" t="s">
        <v>8</v>
      </c>
      <c r="J68" s="27" t="s">
        <v>8</v>
      </c>
      <c r="K68" s="27" t="s">
        <v>8</v>
      </c>
      <c r="L68" s="27" t="s">
        <v>47</v>
      </c>
      <c r="M68" s="27" t="s">
        <v>47</v>
      </c>
      <c r="AF68" s="13"/>
    </row>
    <row r="69" spans="1:32" ht="15" customHeight="1" x14ac:dyDescent="0.2">
      <c r="A69" s="9"/>
      <c r="B69" s="109" t="s">
        <v>94</v>
      </c>
      <c r="C69" s="61"/>
      <c r="D69" s="62">
        <v>17609</v>
      </c>
      <c r="E69" s="62"/>
      <c r="F69" s="62"/>
      <c r="G69" s="62"/>
      <c r="H69" s="62"/>
      <c r="I69" s="62"/>
      <c r="J69" s="62"/>
      <c r="K69" s="62"/>
      <c r="L69" s="62"/>
      <c r="M69" s="63"/>
    </row>
    <row r="70" spans="1:32" ht="15" customHeight="1" x14ac:dyDescent="0.2">
      <c r="A70" s="9"/>
      <c r="B70" s="110" t="s">
        <v>95</v>
      </c>
      <c r="C70" s="70"/>
      <c r="D70" s="65">
        <v>15200</v>
      </c>
      <c r="E70" s="65"/>
      <c r="F70" s="65"/>
      <c r="G70" s="65"/>
      <c r="H70" s="65"/>
      <c r="I70" s="65"/>
      <c r="J70" s="65"/>
      <c r="K70" s="65"/>
      <c r="L70" s="65"/>
      <c r="M70" s="66"/>
    </row>
    <row r="71" spans="1:32" ht="15" customHeight="1" x14ac:dyDescent="0.2">
      <c r="A71" s="9"/>
      <c r="B71" s="110" t="s">
        <v>96</v>
      </c>
      <c r="C71" s="70"/>
      <c r="D71" s="65">
        <v>28557</v>
      </c>
      <c r="E71" s="65"/>
      <c r="F71" s="65"/>
      <c r="G71" s="65"/>
      <c r="H71" s="65"/>
      <c r="I71" s="65"/>
      <c r="J71" s="65"/>
      <c r="K71" s="65"/>
      <c r="L71" s="65"/>
      <c r="M71" s="66"/>
    </row>
    <row r="72" spans="1:32" ht="15" customHeight="1" x14ac:dyDescent="0.2">
      <c r="A72" s="9"/>
      <c r="B72" s="110" t="s">
        <v>97</v>
      </c>
      <c r="C72" s="70"/>
      <c r="D72" s="65">
        <v>14137</v>
      </c>
      <c r="E72" s="65"/>
      <c r="F72" s="65"/>
      <c r="G72" s="65"/>
      <c r="H72" s="65"/>
      <c r="I72" s="65"/>
      <c r="J72" s="65"/>
      <c r="K72" s="65"/>
      <c r="L72" s="65"/>
      <c r="M72" s="66"/>
    </row>
    <row r="73" spans="1:32" ht="15" customHeight="1" x14ac:dyDescent="0.2">
      <c r="A73" s="9"/>
      <c r="B73" s="110" t="s">
        <v>98</v>
      </c>
      <c r="C73" s="71"/>
      <c r="D73" s="65">
        <v>17177</v>
      </c>
      <c r="E73" s="65"/>
      <c r="F73" s="65"/>
      <c r="G73" s="65"/>
      <c r="H73" s="65"/>
      <c r="I73" s="65"/>
      <c r="J73" s="65"/>
      <c r="K73" s="65"/>
      <c r="L73" s="65"/>
      <c r="M73" s="66"/>
    </row>
    <row r="74" spans="1:32" ht="15" customHeight="1" x14ac:dyDescent="0.2">
      <c r="A74" s="9"/>
      <c r="B74" s="110" t="s">
        <v>99</v>
      </c>
      <c r="C74" s="71"/>
      <c r="D74" s="65">
        <v>25803</v>
      </c>
      <c r="E74" s="65"/>
      <c r="F74" s="65"/>
      <c r="G74" s="65"/>
      <c r="H74" s="65"/>
      <c r="I74" s="65"/>
      <c r="J74" s="65"/>
      <c r="K74" s="65"/>
      <c r="L74" s="65"/>
      <c r="M74" s="66"/>
    </row>
    <row r="75" spans="1:32" ht="15" customHeight="1" x14ac:dyDescent="0.2">
      <c r="A75" s="9"/>
      <c r="B75" s="110" t="s">
        <v>100</v>
      </c>
      <c r="C75" s="71"/>
      <c r="D75" s="65">
        <v>0</v>
      </c>
      <c r="E75" s="65"/>
      <c r="F75" s="65"/>
      <c r="G75" s="65"/>
      <c r="H75" s="65"/>
      <c r="I75" s="65"/>
      <c r="J75" s="65"/>
      <c r="K75" s="65"/>
      <c r="L75" s="65"/>
      <c r="M75" s="66"/>
    </row>
    <row r="76" spans="1:32" ht="15" customHeight="1" x14ac:dyDescent="0.2">
      <c r="B76" s="57"/>
      <c r="C76" s="71"/>
      <c r="D76" s="65"/>
      <c r="E76" s="65"/>
      <c r="F76" s="65"/>
      <c r="G76" s="65"/>
      <c r="H76" s="65"/>
      <c r="I76" s="65"/>
      <c r="J76" s="65"/>
      <c r="K76" s="65"/>
      <c r="L76" s="65"/>
      <c r="M76" s="66"/>
    </row>
    <row r="77" spans="1:32" ht="15" customHeight="1" x14ac:dyDescent="0.2">
      <c r="B77" s="47"/>
      <c r="C77" s="71"/>
      <c r="D77" s="65"/>
      <c r="E77" s="65"/>
      <c r="F77" s="65"/>
      <c r="G77" s="65"/>
      <c r="H77" s="65"/>
      <c r="I77" s="65"/>
      <c r="J77" s="65"/>
      <c r="K77" s="65"/>
      <c r="L77" s="65"/>
      <c r="M77" s="66"/>
    </row>
    <row r="78" spans="1:32" ht="15" customHeight="1" x14ac:dyDescent="0.2">
      <c r="B78" s="47"/>
      <c r="C78" s="71"/>
      <c r="D78" s="65"/>
      <c r="E78" s="65"/>
      <c r="F78" s="65"/>
      <c r="G78" s="65"/>
      <c r="H78" s="65"/>
      <c r="I78" s="65"/>
      <c r="J78" s="65"/>
      <c r="K78" s="65"/>
      <c r="L78" s="65"/>
      <c r="M78" s="66"/>
    </row>
    <row r="79" spans="1:32" ht="15" customHeight="1" x14ac:dyDescent="0.2">
      <c r="B79" s="47"/>
      <c r="C79" s="71"/>
      <c r="D79" s="65"/>
      <c r="E79" s="65"/>
      <c r="F79" s="65"/>
      <c r="G79" s="65"/>
      <c r="H79" s="65"/>
      <c r="I79" s="65"/>
      <c r="J79" s="65"/>
      <c r="K79" s="65"/>
      <c r="L79" s="65"/>
      <c r="M79" s="66"/>
    </row>
    <row r="80" spans="1:32" ht="15" customHeight="1" x14ac:dyDescent="0.2">
      <c r="B80" s="47"/>
      <c r="C80" s="71"/>
      <c r="D80" s="65"/>
      <c r="E80" s="65"/>
      <c r="F80" s="65"/>
      <c r="G80" s="65"/>
      <c r="H80" s="65"/>
      <c r="I80" s="65"/>
      <c r="J80" s="65"/>
      <c r="K80" s="65"/>
      <c r="L80" s="65"/>
      <c r="M80" s="66"/>
    </row>
    <row r="81" spans="2:13" ht="15" customHeight="1" x14ac:dyDescent="0.2">
      <c r="B81" s="47"/>
      <c r="C81" s="71"/>
      <c r="D81" s="65"/>
      <c r="E81" s="65"/>
      <c r="F81" s="65"/>
      <c r="G81" s="65"/>
      <c r="H81" s="65"/>
      <c r="I81" s="65"/>
      <c r="J81" s="65"/>
      <c r="K81" s="65"/>
      <c r="L81" s="65"/>
      <c r="M81" s="66"/>
    </row>
    <row r="82" spans="2:13" ht="15" customHeight="1" x14ac:dyDescent="0.2">
      <c r="B82" s="47"/>
      <c r="C82" s="71"/>
      <c r="D82" s="65"/>
      <c r="E82" s="65"/>
      <c r="F82" s="65"/>
      <c r="G82" s="65"/>
      <c r="H82" s="65"/>
      <c r="I82" s="65"/>
      <c r="J82" s="65"/>
      <c r="K82" s="65"/>
      <c r="L82" s="65"/>
      <c r="M82" s="66"/>
    </row>
    <row r="83" spans="2:13" ht="15" customHeight="1" x14ac:dyDescent="0.2">
      <c r="B83" s="47"/>
      <c r="C83" s="71"/>
      <c r="D83" s="65"/>
      <c r="E83" s="65"/>
      <c r="F83" s="65"/>
      <c r="G83" s="65"/>
      <c r="H83" s="65"/>
      <c r="I83" s="65"/>
      <c r="J83" s="65"/>
      <c r="K83" s="65"/>
      <c r="L83" s="65"/>
      <c r="M83" s="66"/>
    </row>
    <row r="84" spans="2:13" ht="15" customHeight="1" x14ac:dyDescent="0.2">
      <c r="B84" s="47"/>
      <c r="C84" s="71"/>
      <c r="D84" s="65"/>
      <c r="E84" s="65"/>
      <c r="F84" s="65"/>
      <c r="G84" s="65"/>
      <c r="H84" s="65"/>
      <c r="I84" s="65"/>
      <c r="J84" s="65"/>
      <c r="K84" s="65"/>
      <c r="L84" s="65"/>
      <c r="M84" s="66"/>
    </row>
    <row r="85" spans="2:13" ht="15" customHeight="1" x14ac:dyDescent="0.2">
      <c r="B85" s="47"/>
      <c r="C85" s="71"/>
      <c r="D85" s="65"/>
      <c r="E85" s="65"/>
      <c r="F85" s="65"/>
      <c r="G85" s="65"/>
      <c r="H85" s="65"/>
      <c r="I85" s="65"/>
      <c r="J85" s="65"/>
      <c r="K85" s="65"/>
      <c r="L85" s="65"/>
      <c r="M85" s="66"/>
    </row>
    <row r="86" spans="2:13" ht="15" customHeight="1" x14ac:dyDescent="0.2">
      <c r="B86" s="47"/>
      <c r="C86" s="71"/>
      <c r="D86" s="65"/>
      <c r="E86" s="65"/>
      <c r="F86" s="65"/>
      <c r="G86" s="65"/>
      <c r="H86" s="65"/>
      <c r="I86" s="65"/>
      <c r="J86" s="65"/>
      <c r="K86" s="65"/>
      <c r="L86" s="65"/>
      <c r="M86" s="66"/>
    </row>
    <row r="87" spans="2:13" ht="15" customHeight="1" x14ac:dyDescent="0.2">
      <c r="B87" s="47"/>
      <c r="C87" s="71"/>
      <c r="D87" s="65"/>
      <c r="E87" s="65"/>
      <c r="F87" s="65"/>
      <c r="G87" s="65"/>
      <c r="H87" s="65"/>
      <c r="I87" s="65"/>
      <c r="J87" s="65"/>
      <c r="K87" s="65"/>
      <c r="L87" s="65"/>
      <c r="M87" s="66"/>
    </row>
    <row r="88" spans="2:13" ht="15" customHeight="1" x14ac:dyDescent="0.2">
      <c r="B88" s="47"/>
      <c r="C88" s="71"/>
      <c r="D88" s="65"/>
      <c r="E88" s="65"/>
      <c r="F88" s="65"/>
      <c r="G88" s="65"/>
      <c r="H88" s="65"/>
      <c r="I88" s="65"/>
      <c r="J88" s="65"/>
      <c r="K88" s="65"/>
      <c r="L88" s="65"/>
      <c r="M88" s="66"/>
    </row>
    <row r="89" spans="2:13" ht="15" customHeight="1" x14ac:dyDescent="0.2">
      <c r="B89" s="47"/>
      <c r="C89" s="71"/>
      <c r="D89" s="65"/>
      <c r="E89" s="65"/>
      <c r="F89" s="65"/>
      <c r="G89" s="65"/>
      <c r="H89" s="65"/>
      <c r="I89" s="65"/>
      <c r="J89" s="65"/>
      <c r="K89" s="65"/>
      <c r="L89" s="65"/>
      <c r="M89" s="66"/>
    </row>
    <row r="90" spans="2:13" ht="15" customHeight="1" x14ac:dyDescent="0.2">
      <c r="B90" s="47"/>
      <c r="C90" s="71"/>
      <c r="D90" s="65"/>
      <c r="E90" s="65"/>
      <c r="F90" s="65"/>
      <c r="G90" s="65"/>
      <c r="H90" s="65"/>
      <c r="I90" s="65"/>
      <c r="J90" s="65"/>
      <c r="K90" s="65"/>
      <c r="L90" s="65"/>
      <c r="M90" s="66"/>
    </row>
    <row r="91" spans="2:13" ht="15" customHeight="1" x14ac:dyDescent="0.2">
      <c r="B91" s="47"/>
      <c r="C91" s="71"/>
      <c r="D91" s="65"/>
      <c r="E91" s="65"/>
      <c r="F91" s="65"/>
      <c r="G91" s="65"/>
      <c r="H91" s="65"/>
      <c r="I91" s="65"/>
      <c r="J91" s="65"/>
      <c r="K91" s="65"/>
      <c r="L91" s="65"/>
      <c r="M91" s="66"/>
    </row>
    <row r="92" spans="2:13" ht="15" customHeight="1" x14ac:dyDescent="0.2">
      <c r="B92" s="47"/>
      <c r="C92" s="71"/>
      <c r="D92" s="65"/>
      <c r="E92" s="65"/>
      <c r="F92" s="65"/>
      <c r="G92" s="65"/>
      <c r="H92" s="65"/>
      <c r="I92" s="65"/>
      <c r="J92" s="65"/>
      <c r="K92" s="65"/>
      <c r="L92" s="65"/>
      <c r="M92" s="66"/>
    </row>
    <row r="93" spans="2:13" ht="15" customHeight="1" x14ac:dyDescent="0.2">
      <c r="B93" s="48"/>
      <c r="C93" s="72"/>
      <c r="D93" s="68"/>
      <c r="E93" s="68"/>
      <c r="F93" s="68"/>
      <c r="G93" s="68"/>
      <c r="H93" s="68"/>
      <c r="I93" s="68"/>
      <c r="J93" s="68"/>
      <c r="K93" s="68"/>
      <c r="L93" s="68"/>
      <c r="M93" s="69"/>
    </row>
    <row r="94" spans="2:13" ht="15" customHeight="1" x14ac:dyDescent="0.2"/>
    <row r="95" spans="2:13" ht="33" customHeight="1" x14ac:dyDescent="0.2">
      <c r="B95" s="13"/>
      <c r="C95" s="12" t="s">
        <v>5</v>
      </c>
      <c r="D95" s="125" t="str">
        <f>C3</f>
        <v>PacifiCorp (dba Pacific Power &amp; Light Company)</v>
      </c>
      <c r="E95" s="126"/>
      <c r="F95" s="126"/>
    </row>
    <row r="96" spans="2:13" ht="15" customHeight="1" x14ac:dyDescent="0.2">
      <c r="C96" s="12" t="s">
        <v>60</v>
      </c>
      <c r="D96" s="127">
        <v>2013</v>
      </c>
      <c r="E96" s="128"/>
      <c r="F96" s="129"/>
    </row>
    <row r="97" spans="2:32" ht="15" customHeight="1" x14ac:dyDescent="0.2">
      <c r="B97" s="13" t="s">
        <v>40</v>
      </c>
      <c r="C97" s="12"/>
      <c r="D97" s="97"/>
    </row>
    <row r="98" spans="2:32" ht="15" customHeight="1" x14ac:dyDescent="0.2">
      <c r="B98" s="30"/>
      <c r="C98" s="30"/>
      <c r="D98" s="30"/>
      <c r="E98" s="30"/>
      <c r="F98" s="30"/>
      <c r="G98" s="30"/>
      <c r="H98" s="30"/>
      <c r="I98" s="30"/>
      <c r="J98" s="30"/>
      <c r="K98" s="30"/>
    </row>
    <row r="99" spans="2:32" ht="15" customHeight="1" x14ac:dyDescent="0.2">
      <c r="B99" s="30"/>
      <c r="C99" s="30"/>
      <c r="D99" s="30"/>
      <c r="E99" s="30"/>
      <c r="F99" s="30"/>
      <c r="G99" s="30"/>
      <c r="H99" s="30"/>
      <c r="I99" s="30"/>
      <c r="J99" s="30"/>
      <c r="K99" s="30"/>
    </row>
    <row r="100" spans="2:32" s="9" customFormat="1" ht="15" customHeight="1" x14ac:dyDescent="0.2">
      <c r="B100" s="30"/>
      <c r="C100" s="30"/>
      <c r="D100" s="30"/>
      <c r="E100" s="30"/>
      <c r="F100" s="30"/>
      <c r="G100" s="30"/>
      <c r="H100" s="30"/>
      <c r="I100" s="30"/>
      <c r="J100" s="30"/>
      <c r="K100" s="30"/>
      <c r="AF100" s="1"/>
    </row>
    <row r="101" spans="2:32" s="9" customFormat="1" ht="15" customHeight="1" x14ac:dyDescent="0.2">
      <c r="B101" s="30"/>
      <c r="C101" s="30"/>
      <c r="D101" s="30"/>
      <c r="E101" s="30"/>
      <c r="F101" s="30"/>
      <c r="G101" s="30"/>
      <c r="H101" s="30"/>
      <c r="I101" s="30"/>
      <c r="J101" s="30"/>
      <c r="K101" s="30"/>
    </row>
    <row r="102" spans="2:32" s="9" customFormat="1" x14ac:dyDescent="0.2">
      <c r="B102" s="30"/>
      <c r="C102" s="30"/>
      <c r="D102" s="30"/>
      <c r="E102" s="30"/>
      <c r="F102" s="30"/>
      <c r="G102" s="30"/>
      <c r="H102" s="30"/>
      <c r="I102" s="30"/>
      <c r="J102" s="30"/>
      <c r="K102" s="30"/>
    </row>
    <row r="103" spans="2:32" s="9" customFormat="1" x14ac:dyDescent="0.2">
      <c r="B103" s="30"/>
      <c r="C103" s="30"/>
      <c r="D103" s="30"/>
      <c r="E103" s="30"/>
      <c r="F103" s="30"/>
      <c r="G103" s="30"/>
      <c r="H103" s="30"/>
      <c r="I103" s="30"/>
      <c r="J103" s="30"/>
      <c r="K103" s="30"/>
    </row>
    <row r="104" spans="2:32" s="9" customFormat="1" x14ac:dyDescent="0.2">
      <c r="B104" s="30"/>
      <c r="C104" s="30"/>
      <c r="D104" s="30"/>
      <c r="E104" s="30"/>
      <c r="F104" s="30"/>
      <c r="G104" s="30"/>
      <c r="H104" s="30"/>
      <c r="I104" s="30"/>
      <c r="J104" s="30"/>
      <c r="K104" s="30"/>
    </row>
    <row r="105" spans="2:32" x14ac:dyDescent="0.2">
      <c r="B105" s="30"/>
      <c r="C105" s="30"/>
      <c r="D105" s="30"/>
      <c r="E105" s="30"/>
      <c r="F105" s="30"/>
      <c r="G105" s="30"/>
      <c r="H105" s="30"/>
      <c r="I105" s="30"/>
      <c r="J105" s="30"/>
      <c r="K105" s="30"/>
      <c r="AF105" s="9"/>
    </row>
    <row r="106" spans="2:32" x14ac:dyDescent="0.2">
      <c r="B106" s="30"/>
      <c r="C106" s="30"/>
      <c r="D106" s="30"/>
      <c r="E106" s="30"/>
      <c r="F106" s="30"/>
      <c r="G106" s="30"/>
      <c r="H106" s="30"/>
      <c r="I106" s="30"/>
      <c r="J106" s="30"/>
      <c r="K106" s="30"/>
    </row>
    <row r="107" spans="2:32" x14ac:dyDescent="0.2">
      <c r="B107" s="30"/>
      <c r="C107" s="30"/>
      <c r="D107" s="30"/>
      <c r="E107" s="30"/>
      <c r="F107" s="30"/>
      <c r="G107" s="30"/>
      <c r="H107" s="30"/>
      <c r="I107" s="30"/>
      <c r="J107" s="30"/>
      <c r="K107" s="30"/>
    </row>
    <row r="108" spans="2:32" x14ac:dyDescent="0.2">
      <c r="B108" s="30"/>
      <c r="C108" s="30"/>
      <c r="D108" s="30"/>
      <c r="E108" s="30"/>
      <c r="F108" s="30"/>
      <c r="G108" s="30"/>
      <c r="H108" s="30"/>
      <c r="I108" s="30"/>
      <c r="J108" s="30"/>
      <c r="K108" s="30"/>
    </row>
    <row r="109" spans="2:32" x14ac:dyDescent="0.2">
      <c r="B109" s="30"/>
      <c r="C109" s="30"/>
      <c r="D109" s="30"/>
      <c r="E109" s="30"/>
      <c r="F109" s="30"/>
      <c r="G109" s="30"/>
      <c r="H109" s="30"/>
      <c r="I109" s="30"/>
      <c r="J109" s="30"/>
      <c r="K109" s="30"/>
    </row>
    <row r="110" spans="2:32" x14ac:dyDescent="0.2">
      <c r="B110" s="30"/>
      <c r="C110" s="30"/>
      <c r="D110" s="30"/>
      <c r="E110" s="30"/>
      <c r="F110" s="30"/>
      <c r="G110" s="30"/>
      <c r="H110" s="30"/>
      <c r="I110" s="30"/>
      <c r="J110" s="30"/>
      <c r="K110" s="30"/>
    </row>
    <row r="111" spans="2:32" x14ac:dyDescent="0.2">
      <c r="B111" s="30"/>
      <c r="C111" s="30"/>
      <c r="D111" s="30"/>
      <c r="E111" s="30"/>
      <c r="F111" s="30"/>
      <c r="G111" s="30"/>
      <c r="H111" s="30"/>
      <c r="I111" s="30"/>
      <c r="J111" s="30"/>
      <c r="K111" s="30"/>
    </row>
    <row r="112" spans="2:32" x14ac:dyDescent="0.2">
      <c r="B112" s="30"/>
      <c r="C112" s="30"/>
      <c r="D112" s="30"/>
      <c r="E112" s="30"/>
      <c r="F112" s="30"/>
      <c r="G112" s="30"/>
      <c r="H112" s="30"/>
      <c r="I112" s="30"/>
      <c r="J112" s="30"/>
      <c r="K112" s="30"/>
    </row>
    <row r="113" spans="2:11" x14ac:dyDescent="0.2">
      <c r="B113" s="30"/>
      <c r="C113" s="30"/>
      <c r="D113" s="30"/>
      <c r="E113" s="30"/>
      <c r="F113" s="30"/>
      <c r="G113" s="30"/>
      <c r="H113" s="30"/>
      <c r="I113" s="30"/>
      <c r="J113" s="30"/>
      <c r="K113" s="30"/>
    </row>
    <row r="114" spans="2:11" x14ac:dyDescent="0.2">
      <c r="B114" s="30"/>
      <c r="C114" s="30"/>
      <c r="D114" s="30"/>
      <c r="E114" s="30"/>
      <c r="F114" s="30"/>
      <c r="G114" s="30"/>
      <c r="H114" s="30"/>
      <c r="I114" s="30"/>
      <c r="J114" s="30"/>
      <c r="K114" s="30"/>
    </row>
    <row r="115" spans="2:11" x14ac:dyDescent="0.2">
      <c r="B115" s="30"/>
      <c r="C115" s="30"/>
      <c r="D115" s="30"/>
      <c r="E115" s="30"/>
      <c r="F115" s="30"/>
      <c r="G115" s="30"/>
      <c r="H115" s="30"/>
      <c r="I115" s="30"/>
      <c r="J115" s="30"/>
      <c r="K115" s="30"/>
    </row>
    <row r="116" spans="2:11" x14ac:dyDescent="0.2">
      <c r="B116" s="30"/>
      <c r="C116" s="30"/>
      <c r="D116" s="30"/>
      <c r="E116" s="30"/>
      <c r="F116" s="30"/>
      <c r="G116" s="30"/>
      <c r="H116" s="30"/>
      <c r="I116" s="30"/>
      <c r="J116" s="30"/>
      <c r="K116" s="30"/>
    </row>
    <row r="117" spans="2:11" x14ac:dyDescent="0.2">
      <c r="B117" s="30"/>
      <c r="C117" s="30"/>
      <c r="D117" s="30"/>
      <c r="E117" s="30"/>
      <c r="F117" s="30"/>
      <c r="G117" s="30"/>
      <c r="H117" s="30"/>
      <c r="I117" s="30"/>
      <c r="J117" s="30"/>
      <c r="K117" s="30"/>
    </row>
    <row r="118" spans="2:11" x14ac:dyDescent="0.2">
      <c r="B118" s="30"/>
      <c r="C118" s="30"/>
      <c r="D118" s="30"/>
      <c r="E118" s="30"/>
      <c r="F118" s="30"/>
      <c r="G118" s="30"/>
      <c r="H118" s="30"/>
      <c r="I118" s="30"/>
      <c r="J118" s="30"/>
      <c r="K118" s="30"/>
    </row>
    <row r="119" spans="2:11" x14ac:dyDescent="0.2">
      <c r="B119" s="30"/>
      <c r="C119" s="30"/>
      <c r="D119" s="30"/>
      <c r="E119" s="30"/>
      <c r="F119" s="30"/>
      <c r="G119" s="30"/>
      <c r="H119" s="30"/>
      <c r="I119" s="30"/>
      <c r="J119" s="30"/>
      <c r="K119" s="30"/>
    </row>
    <row r="120" spans="2:11" x14ac:dyDescent="0.2">
      <c r="B120" s="30"/>
      <c r="C120" s="30"/>
      <c r="D120" s="30"/>
      <c r="E120" s="30"/>
      <c r="F120" s="30"/>
      <c r="G120" s="30"/>
      <c r="H120" s="30"/>
      <c r="I120" s="30"/>
      <c r="J120" s="30"/>
      <c r="K120" s="30"/>
    </row>
    <row r="121" spans="2:11" x14ac:dyDescent="0.2">
      <c r="B121" s="30"/>
      <c r="C121" s="30"/>
      <c r="D121" s="30"/>
      <c r="E121" s="30"/>
      <c r="F121" s="30"/>
      <c r="G121" s="30"/>
      <c r="H121" s="30"/>
      <c r="I121" s="30"/>
      <c r="J121" s="30"/>
      <c r="K121" s="30"/>
    </row>
    <row r="122" spans="2:11" x14ac:dyDescent="0.2">
      <c r="B122" s="30"/>
      <c r="C122" s="30"/>
      <c r="D122" s="30"/>
      <c r="E122" s="30"/>
      <c r="F122" s="30"/>
      <c r="G122" s="30"/>
      <c r="H122" s="30"/>
      <c r="I122" s="30"/>
      <c r="J122" s="30"/>
      <c r="K122" s="30"/>
    </row>
    <row r="123" spans="2:11" x14ac:dyDescent="0.2">
      <c r="B123" s="30"/>
      <c r="C123" s="30"/>
      <c r="D123" s="30"/>
      <c r="E123" s="30"/>
      <c r="F123" s="30"/>
      <c r="G123" s="30"/>
      <c r="H123" s="30"/>
      <c r="I123" s="30"/>
      <c r="J123" s="30"/>
      <c r="K123" s="30"/>
    </row>
    <row r="124" spans="2:11" x14ac:dyDescent="0.2">
      <c r="B124" s="30"/>
      <c r="C124" s="30"/>
      <c r="D124" s="30"/>
      <c r="E124" s="30"/>
      <c r="F124" s="30"/>
      <c r="G124" s="30"/>
      <c r="H124" s="30"/>
      <c r="I124" s="30"/>
      <c r="J124" s="30"/>
      <c r="K124" s="30"/>
    </row>
    <row r="125" spans="2:11" x14ac:dyDescent="0.2">
      <c r="B125" s="30"/>
      <c r="C125" s="30"/>
      <c r="D125" s="30"/>
      <c r="E125" s="30"/>
      <c r="F125" s="30"/>
      <c r="G125" s="30"/>
      <c r="H125" s="30"/>
      <c r="I125" s="30"/>
      <c r="J125" s="30"/>
      <c r="K125" s="30"/>
    </row>
    <row r="126" spans="2:11" x14ac:dyDescent="0.2">
      <c r="B126" s="30"/>
      <c r="C126" s="30"/>
      <c r="D126" s="30"/>
      <c r="E126" s="30"/>
      <c r="F126" s="30"/>
      <c r="G126" s="30"/>
      <c r="H126" s="30"/>
      <c r="I126" s="30"/>
      <c r="J126" s="30"/>
      <c r="K126" s="30"/>
    </row>
    <row r="127" spans="2:11" x14ac:dyDescent="0.2">
      <c r="B127" s="30"/>
      <c r="C127" s="30"/>
      <c r="D127" s="30"/>
      <c r="E127" s="30"/>
      <c r="F127" s="30"/>
      <c r="G127" s="30"/>
      <c r="H127" s="30"/>
      <c r="I127" s="30"/>
      <c r="J127" s="30"/>
      <c r="K127" s="30"/>
    </row>
    <row r="128" spans="2:11" x14ac:dyDescent="0.2">
      <c r="B128" s="30"/>
      <c r="C128" s="30"/>
      <c r="D128" s="30"/>
      <c r="E128" s="30"/>
      <c r="F128" s="30"/>
      <c r="G128" s="30"/>
      <c r="H128" s="30"/>
      <c r="I128" s="30"/>
      <c r="J128" s="30"/>
      <c r="K128" s="30"/>
    </row>
  </sheetData>
  <mergeCells count="34">
    <mergeCell ref="C7:E7"/>
    <mergeCell ref="C3:E3"/>
    <mergeCell ref="I3:J3"/>
    <mergeCell ref="C4:E4"/>
    <mergeCell ref="C5:E5"/>
    <mergeCell ref="C6:E6"/>
    <mergeCell ref="C9:E9"/>
    <mergeCell ref="C15:E15"/>
    <mergeCell ref="J15:L15"/>
    <mergeCell ref="B16:C16"/>
    <mergeCell ref="D16:E16"/>
    <mergeCell ref="G16:K16"/>
    <mergeCell ref="B17:C17"/>
    <mergeCell ref="D17:E17"/>
    <mergeCell ref="G17:K17"/>
    <mergeCell ref="B18:C18"/>
    <mergeCell ref="D18:E18"/>
    <mergeCell ref="G18:K18"/>
    <mergeCell ref="B19:C19"/>
    <mergeCell ref="D19:E19"/>
    <mergeCell ref="G19:K19"/>
    <mergeCell ref="B20:C20"/>
    <mergeCell ref="D20:E20"/>
    <mergeCell ref="G20:K20"/>
    <mergeCell ref="D63:F63"/>
    <mergeCell ref="D64:F64"/>
    <mergeCell ref="D95:F95"/>
    <mergeCell ref="D96:F96"/>
    <mergeCell ref="B21:C21"/>
    <mergeCell ref="D21:E21"/>
    <mergeCell ref="B24:I24"/>
    <mergeCell ref="D33:F33"/>
    <mergeCell ref="D34:F34"/>
    <mergeCell ref="B36:E36"/>
  </mergeCells>
  <hyperlinks>
    <hyperlink ref="C7" r:id="rId1"/>
  </hyperlinks>
  <pageMargins left="0.25" right="0.25" top="0.75" bottom="0.75" header="0.3" footer="0.3"/>
  <pageSetup paperSize="5" scale="95" fitToHeight="4" orientation="landscape" r:id="rId2"/>
  <rowBreaks count="3" manualBreakCount="3">
    <brk id="31" max="12" man="1"/>
    <brk id="61" max="12" man="1"/>
    <brk id="94" max="12"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Year xmlns="63979cc8-f6b2-4ee6-8bed-630b6048d169">2013</Year>
    <d599451e10b14aceb47619c4acf6a5e3 xmlns="59db5950-9a61-4c09-b3e2-fe6d472fba04">
      <Terms xmlns="http://schemas.microsoft.com/office/infopath/2007/PartnerControls"/>
    </d599451e10b14aceb47619c4acf6a5e3>
    <TaxCatchAll xmlns="59db5950-9a61-4c09-b3e2-fe6d472fba04"/>
    <BusinessUnit xmlns="63979cc8-f6b2-4ee6-8bed-630b6048d169">Energy Office</BusinessUnit>
    <PublishingExpirationDate xmlns="http://schemas.microsoft.com/sharepoint/v3" xsi:nil="true"/>
    <RoutingRuleDescription xmlns="http://schemas.microsoft.com/sharepoint/v3">eia</RoutingRuleDescription>
    <PublishingStartDate xmlns="http://schemas.microsoft.com/sharepoint/v3" xsi:nil="true"/>
    <Publish xmlns="63979cc8-f6b2-4ee6-8bed-630b6048d169">Yes</Publish>
    <Topic xmlns="63979cc8-f6b2-4ee6-8bed-630b6048d169">Electric Utilities</Topic>
    <Program xmlns="63979cc8-f6b2-4ee6-8bed-630b6048d169">Energy and Technology</Program>
    <Content_x0020_Type xmlns="63979cc8-f6b2-4ee6-8bed-630b6048d169">Data</Content_x0020_Typ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37F82A00B46344287D29A2B5774955F" ma:contentTypeVersion="14" ma:contentTypeDescription="Create a new document." ma:contentTypeScope="" ma:versionID="5bfdb2daf834a138353540e7e3ec3c40">
  <xsd:schema xmlns:xsd="http://www.w3.org/2001/XMLSchema" xmlns:xs="http://www.w3.org/2001/XMLSchema" xmlns:p="http://schemas.microsoft.com/office/2006/metadata/properties" xmlns:ns1="http://schemas.microsoft.com/sharepoint/v3" xmlns:ns2="63979cc8-f6b2-4ee6-8bed-630b6048d169" xmlns:ns4="59db5950-9a61-4c09-b3e2-fe6d472fba04" targetNamespace="http://schemas.microsoft.com/office/2006/metadata/properties" ma:root="true" ma:fieldsID="a8eabb1aa2ab5935b5a0eca6737857c4" ns1:_="" ns2:_="" ns4:_="">
    <xsd:import namespace="http://schemas.microsoft.com/sharepoint/v3"/>
    <xsd:import namespace="63979cc8-f6b2-4ee6-8bed-630b6048d169"/>
    <xsd:import namespace="59db5950-9a61-4c09-b3e2-fe6d472fba04"/>
    <xsd:element name="properties">
      <xsd:complexType>
        <xsd:sequence>
          <xsd:element name="documentManagement">
            <xsd:complexType>
              <xsd:all>
                <xsd:element ref="ns1:PublishingStartDate" minOccurs="0"/>
                <xsd:element ref="ns1:PublishingExpirationDate" minOccurs="0"/>
                <xsd:element ref="ns2:Program"/>
                <xsd:element ref="ns2:Content_x0020_Type"/>
                <xsd:element ref="ns1:RoutingRuleDescription"/>
                <xsd:element ref="ns4:d599451e10b14aceb47619c4acf6a5e3" minOccurs="0"/>
                <xsd:element ref="ns4:TaxCatchAll" minOccurs="0"/>
                <xsd:element ref="ns2:BusinessUnit" minOccurs="0"/>
                <xsd:element ref="ns2:Year" minOccurs="0"/>
                <xsd:element ref="ns2:Publish" minOccurs="0"/>
                <xsd:element ref="ns2: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2"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979cc8-f6b2-4ee6-8bed-630b6048d169" elementFormDefault="qualified">
    <xsd:import namespace="http://schemas.microsoft.com/office/2006/documentManagement/types"/>
    <xsd:import namespace="http://schemas.microsoft.com/office/infopath/2007/PartnerControls"/>
    <xsd:element name="Program" ma:index="10" ma:displayName="Theme" ma:format="Dropdown" ma:internalName="Program">
      <xsd:simpleType>
        <xsd:restriction base="dms:Choice">
          <xsd:enumeration value="About Commerce"/>
          <xsd:enumeration value="Business and Economic Development"/>
          <xsd:enumeration value="Community Services and Facilities"/>
          <xsd:enumeration value="Crime Victims and Public Safety"/>
          <xsd:enumeration value="Energy and Technology"/>
          <xsd:enumeration value="Foreclosure Fairness Program"/>
          <xsd:enumeration value="Growth Management"/>
          <xsd:enumeration value="Homeless Programs"/>
          <xsd:enumeration value="Housing and Homeless"/>
          <xsd:enumeration value="Infrastructure and Community Development"/>
          <xsd:enumeration value="Open Grants and Loan Applications"/>
          <xsd:enumeration value="Research Services"/>
          <xsd:enumeration value="Services and Assistance"/>
          <xsd:enumeration value="Reports and Publications"/>
        </xsd:restriction>
      </xsd:simpleType>
    </xsd:element>
    <xsd:element name="Content_x0020_Type" ma:index="11" ma:displayName="Content Type" ma:format="Dropdown" ma:internalName="Content_x0020_Type">
      <xsd:simpleType>
        <xsd:restriction base="dms:Choice">
          <xsd:enumeration value="Grant Application"/>
          <xsd:enumeration value="Loan Application"/>
          <xsd:enumeration value="Report"/>
          <xsd:enumeration value="Form"/>
          <xsd:enumeration value="Training Material"/>
          <xsd:enumeration value="Policy"/>
          <xsd:enumeration value="Presentation"/>
          <xsd:enumeration value="Award Lists"/>
          <xsd:enumeration value="Contract"/>
          <xsd:enumeration value="Project Information"/>
          <xsd:enumeration value="Data"/>
          <xsd:enumeration value="Commerce Solicitation"/>
          <xsd:enumeration value="Loan Application"/>
          <xsd:enumeration value="Public Input Process"/>
          <xsd:enumeration value="Fact Sheet"/>
          <xsd:enumeration value="Financial"/>
        </xsd:restriction>
      </xsd:simpleType>
    </xsd:element>
    <xsd:element name="BusinessUnit" ma:index="17" nillable="true" ma:displayName="Business Unit" ma:internalName="BusinessUnit">
      <xsd:simpleType>
        <xsd:restriction base="dms:Text">
          <xsd:maxLength value="55"/>
        </xsd:restriction>
      </xsd:simpleType>
    </xsd:element>
    <xsd:element name="Year" ma:index="18" nillable="true" ma:displayName="Year" ma:format="Dropdown"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restriction>
      </xsd:simpleType>
    </xsd:element>
    <xsd:element name="Publish" ma:index="19" nillable="true" ma:displayName="Publish" ma:format="RadioButtons" ma:internalName="Publish">
      <xsd:simpleType>
        <xsd:restriction base="dms:Choice">
          <xsd:enumeration value="Yes"/>
          <xsd:enumeration value="No"/>
        </xsd:restriction>
      </xsd:simpleType>
    </xsd:element>
    <xsd:element name="Topic" ma:index="20" nillable="true" ma:displayName="Topic" ma:format="Dropdown" ma:internalName="Topic">
      <xsd:simpleType>
        <xsd:restriction base="dms:Choice">
          <xsd:enumeration value="Affordable Housing"/>
          <xsd:enumeration value="Agriculture"/>
          <xsd:enumeration value="Annexation"/>
          <xsd:enumeration value="Annual Report"/>
          <xsd:enumeration value="Best Available Science"/>
          <xsd:enumeration value="Bicycling, Walking"/>
          <xsd:enumeration value="Buildable Lands"/>
          <xsd:enumeration value="Capital Facilities"/>
          <xsd:enumeration value="Capital Facilities Template"/>
          <xsd:enumeration value="Citizen Participation"/>
          <xsd:enumeration value="Clearing, Grading"/>
          <xsd:enumeration value="Coastal Erosion"/>
          <xsd:enumeration value="Comprehensive Plans"/>
          <xsd:enumeration value="Concurrency"/>
          <xsd:enumeration value="Critical Areas"/>
          <xsd:enumeration value="Development Regulations"/>
          <xsd:enumeration value="Economic Development"/>
          <xsd:enumeration value="ESA Listings"/>
          <xsd:enumeration value="ESHB 1724"/>
          <xsd:enumeration value="GMA"/>
          <xsd:enumeration value="GMA"/>
          <xsd:enumeration value="GMA RCWs"/>
          <xsd:enumeration value="Governor's Smart Communities Awards Program Brochure"/>
          <xsd:enumeration value="Growth Management 15-Year - An Overview, Brochure"/>
          <xsd:enumeration value="Growth Management 15-Year Report"/>
          <xsd:enumeration value="Growth Management Hearings Boards"/>
          <xsd:enumeration value="Growth Management Services"/>
          <xsd:enumeration value="Historic Preservation"/>
          <xsd:enumeration value="Housing"/>
          <xsd:enumeration value="Impact Fees"/>
          <xsd:enumeration value="Interagency Contacts"/>
          <xsd:enumeration value="Land Use Element"/>
          <xsd:enumeration value="Medical Marijuana"/>
          <xsd:enumeration value="Military Installation Compatibility"/>
          <xsd:enumeration value="Military Installations"/>
          <xsd:enumeration value="Minimum Guidelines"/>
          <xsd:enumeration value="Model Codes"/>
          <xsd:enumeration value="Natural Hazard Reduction"/>
          <xsd:enumeration value="Parks, Recreation, and Open Space"/>
          <xsd:enumeration value="Permits"/>
          <xsd:enumeration value="Planner's Update Bulletin"/>
          <xsd:enumeration value="Planner's Update Newsletter"/>
          <xsd:enumeration value="Population Forecasting"/>
          <xsd:enumeration value="Procedural Criteria"/>
          <xsd:enumeration value="Project Consistency"/>
          <xsd:enumeration value="Property Rights"/>
          <xsd:enumeration value="Quality of Life"/>
          <xsd:enumeration value="RCWs"/>
          <xsd:enumeration value="Resource Lands"/>
          <xsd:enumeration value="Rural"/>
          <xsd:enumeration value="Rural Lands"/>
          <xsd:enumeration value="SEPA/GMA"/>
          <xsd:enumeration value="Shoreline Management"/>
          <xsd:enumeration value="Short Course"/>
          <xsd:enumeration value="Success Stories"/>
          <xsd:enumeration value="Transportation"/>
          <xsd:enumeration value="Update Process"/>
          <xsd:enumeration value="Update, GMA"/>
          <xsd:enumeration value="Urban"/>
          <xsd:enumeration value="Urban Growth Areas"/>
          <xsd:enumeration value="WAC"/>
          <xsd:enumeration value="Energy"/>
          <xsd:enumeration value="Energy strategy"/>
          <xsd:enumeration value="Energy policy"/>
          <xsd:enumeration value="Electric Utilities"/>
          <xsd:enumeration value="Building Codes"/>
          <xsd:enumeration value="Appliances"/>
          <xsd:enumeration value="SEP Grants and Loans"/>
          <xsd:enumeration value="Bioenergy"/>
          <xsd:enumeration value="Petroleum and Natural Gas"/>
          <xsd:enumeration value="Renewable Resources"/>
          <xsd:enumeration value="Transportation"/>
          <xsd:enumeration value="Energy Emergencies"/>
          <xsd:enumeration value="Energy Data"/>
          <xsd:enumeration value="60 day notice"/>
          <xsd:enumeration value="Appellate Decisions"/>
          <xsd:enumeration value="Biodiversity"/>
          <xsd:enumeration value="Checklist"/>
          <xsd:enumeration value="Citizen Participation"/>
          <xsd:enumeration value="Climate Change"/>
          <xsd:enumeration value="Energy"/>
          <xsd:enumeration value="Energy Aware"/>
          <xsd:enumeration value="Evergreen Communities"/>
          <xsd:enumeration value="GMA Effectiveness"/>
          <xsd:enumeration value="GMA Publications"/>
          <xsd:enumeration value="GMA RCW Update"/>
          <xsd:enumeration value="GMA Update Map"/>
          <xsd:enumeration value="Land Use Study Commission"/>
          <xsd:enumeration value="Mineral Lands"/>
          <xsd:enumeration value="Multi-Unit Tax Exemption"/>
          <xsd:enumeration value="Multi-Unit Tax Form"/>
          <xsd:enumeration value="NSP"/>
          <xsd:enumeration value="Planner Forums"/>
          <xsd:enumeration value="Property Rights"/>
          <xsd:enumeration value="Guidebook"/>
          <xsd:enumeration value="Parks and Open Space"/>
          <xsd:enumeration value="Periodic Update"/>
          <xsd:enumeration value="GMA Update (update process)"/>
          <xsd:enumeration value="Permitting"/>
          <xsd:enumeration value="Planners Update Newsletter"/>
          <xsd:enumeration value="Regulatory Reform"/>
          <xsd:enumeration value="School Planning"/>
          <xsd:enumeration value="Rural Lands"/>
          <xsd:enumeration value="SEPA"/>
          <xsd:enumeration value="SEPA/GMA"/>
          <xsd:enumeration value="Smart Growth"/>
          <xsd:enumeration value="TDR"/>
          <xsd:enumeration value="UGA"/>
          <xsd:enumeration value="Update"/>
          <xsd:enumeration value="Update Schedule Map"/>
          <xsd:enumeration value="Urban Growth Areas"/>
        </xsd:restriction>
      </xsd:simpleType>
    </xsd:element>
  </xsd:schema>
  <xsd:schema xmlns:xsd="http://www.w3.org/2001/XMLSchema" xmlns:xs="http://www.w3.org/2001/XMLSchema" xmlns:dms="http://schemas.microsoft.com/office/2006/documentManagement/types" xmlns:pc="http://schemas.microsoft.com/office/infopath/2007/PartnerControls" targetNamespace="59db5950-9a61-4c09-b3e2-fe6d472fba04" elementFormDefault="qualified">
    <xsd:import namespace="http://schemas.microsoft.com/office/2006/documentManagement/types"/>
    <xsd:import namespace="http://schemas.microsoft.com/office/infopath/2007/PartnerControls"/>
    <xsd:element name="d599451e10b14aceb47619c4acf6a5e3" ma:index="15" nillable="true" ma:taxonomy="true" ma:internalName="d599451e10b14aceb47619c4acf6a5e3" ma:taxonomyFieldName="Tags" ma:displayName="Tags" ma:default="" ma:fieldId="{d599451e-10b1-4ace-b476-19c4acf6a5e3}" ma:taxonomyMulti="true" ma:sspId="bf6a826f-2cab-45dc-9ffe-fa5cab908faa" ma:termSetId="1ce3ecf8-e5ae-413d-890c-de5413657a20"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ae2a0ba3-27c4-4c52-bac5-ed8a80cb3154}" ma:internalName="TaxCatchAll" ma:showField="CatchAllData" ma:web="36660fb1-bd30-4810-8537-b68c6e8405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3"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C17AF0-8B90-40D1-9DDF-62AFFB84581F}">
  <ds:schemaRefs>
    <ds:schemaRef ds:uri="http://schemas.microsoft.com/sharepoint/v3/contenttype/forms"/>
  </ds:schemaRefs>
</ds:datastoreItem>
</file>

<file path=customXml/itemProps2.xml><?xml version="1.0" encoding="utf-8"?>
<ds:datastoreItem xmlns:ds="http://schemas.openxmlformats.org/officeDocument/2006/customXml" ds:itemID="{A8FE4E16-4CC7-418A-A881-20C243097B56}">
  <ds:schemaRefs>
    <ds:schemaRef ds:uri="63979cc8-f6b2-4ee6-8bed-630b6048d169"/>
    <ds:schemaRef ds:uri="http://purl.org/dc/dcmitype/"/>
    <ds:schemaRef ds:uri="http://schemas.openxmlformats.org/package/2006/metadata/core-properties"/>
    <ds:schemaRef ds:uri="http://www.w3.org/XML/1998/namespace"/>
    <ds:schemaRef ds:uri="http://purl.org/dc/terms/"/>
    <ds:schemaRef ds:uri="59db5950-9a61-4c09-b3e2-fe6d472fba04"/>
    <ds:schemaRef ds:uri="http://schemas.microsoft.com/office/2006/documentManagement/types"/>
    <ds:schemaRef ds:uri="http://schemas.microsoft.com/office/infopath/2007/PartnerControls"/>
    <ds:schemaRef ds:uri="http://schemas.microsoft.com/sharepoint/v3"/>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44EF5BEC-DFE4-43E6-9EAC-1E9669FD88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979cc8-f6b2-4ee6-8bed-630b6048d169"/>
    <ds:schemaRef ds:uri="59db5950-9a61-4c09-b3e2-fe6d472fba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Conservation Report</vt:lpstr>
      <vt:lpstr>Renewables Report</vt:lpstr>
      <vt:lpstr>'Conservation Report'!Print_Area</vt:lpstr>
      <vt:lpstr>'Renewables Report'!Print_Area</vt:lpstr>
    </vt:vector>
  </TitlesOfParts>
  <Company>CTED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PacifiCorp-2013-EIA-Report</dc:title>
  <dc:creator>MegO</dc:creator>
  <cp:keywords>PacifiCorp-2013-EIA-Report</cp:keywords>
  <cp:lastModifiedBy>Bernthal, Tim (COM)</cp:lastModifiedBy>
  <cp:lastPrinted>2013-05-30T01:39:35Z</cp:lastPrinted>
  <dcterms:created xsi:type="dcterms:W3CDTF">2012-03-20T21:01:26Z</dcterms:created>
  <dcterms:modified xsi:type="dcterms:W3CDTF">2016-04-29T20:36:50Z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0x010100B37F82A00B46344287D29A2B5774955F</vt:lpwstr>
  </property>
  <property fmtid="{D5CDD505-2E9C-101B-9397-08002B2CF9AE}" pid="3" name="Tags">
    <vt:lpwstr/>
  </property>
  <property fmtid="{D5CDD505-2E9C-101B-9397-08002B2CF9AE}" pid="4" name="Order">
    <vt:r8>259700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