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446" windowWidth="15030" windowHeight="6135" tabRatio="719" activeTab="1"/>
  </bookViews>
  <sheets>
    <sheet name="Conservation Report" sheetId="1" r:id="rId1"/>
    <sheet name="Renewables Report" sheetId="2" r:id="rId2"/>
    <sheet name="Renewables Example" sheetId="3" r:id="rId3"/>
    <sheet name="Instructions" sheetId="4" r:id="rId4"/>
  </sheets>
  <definedNames>
    <definedName name="_xlnm.Print_Area" localSheetId="0">'Conservation Report'!$A$1:$F$128</definedName>
    <definedName name="_xlnm.Print_Area" localSheetId="2">'Renewables Example'!$A$1:$M$129</definedName>
    <definedName name="_xlnm.Print_Area" localSheetId="1">'Renewables Report'!$A$1:$M$128</definedName>
  </definedNames>
  <calcPr fullCalcOnLoad="1"/>
</workbook>
</file>

<file path=xl/sharedStrings.xml><?xml version="1.0" encoding="utf-8"?>
<sst xmlns="http://schemas.openxmlformats.org/spreadsheetml/2006/main" count="340" uniqueCount="127">
  <si>
    <t>Report Submittal Date</t>
  </si>
  <si>
    <t>Utility Contact Name/Dept</t>
  </si>
  <si>
    <t>Phone</t>
  </si>
  <si>
    <t>Email</t>
  </si>
  <si>
    <t>Achievement</t>
  </si>
  <si>
    <t>Utility</t>
  </si>
  <si>
    <t>Ten Year Potential (MWh)</t>
  </si>
  <si>
    <t xml:space="preserve"> NEEA</t>
  </si>
  <si>
    <t>Total</t>
  </si>
  <si>
    <t>MWh</t>
  </si>
  <si>
    <t>Utility Expenditures ($)</t>
  </si>
  <si>
    <t xml:space="preserve"> Residential </t>
  </si>
  <si>
    <t xml:space="preserve"> Commercial</t>
  </si>
  <si>
    <t xml:space="preserve"> Industrial</t>
  </si>
  <si>
    <t xml:space="preserve"> Agriculture</t>
  </si>
  <si>
    <t>Compliance Year</t>
  </si>
  <si>
    <t>2011 Annual Load (MWh)</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</si>
  <si>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</si>
  <si>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</si>
  <si>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</si>
  <si>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</si>
  <si>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</si>
  <si>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</si>
  <si>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</si>
  <si>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</si>
  <si>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</si>
  <si>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</si>
  <si>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</si>
  <si>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</si>
  <si>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</si>
  <si>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</si>
  <si>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</si>
  <si>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</si>
  <si>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</si>
  <si>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</si>
  <si>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</si>
  <si>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</si>
  <si>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</si>
  <si>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</si>
  <si>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</si>
  <si>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</si>
  <si>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Renewables Notes: </t>
  </si>
  <si>
    <t xml:space="preserve"> Distribution Efficiency</t>
  </si>
  <si>
    <t xml:space="preserve"> Production Efficiency</t>
  </si>
  <si>
    <r>
      <t xml:space="preserve">Conservation expenditures </t>
    </r>
    <r>
      <rPr>
        <i/>
        <sz val="10"/>
        <color indexed="8"/>
        <rFont val="Arial"/>
        <family val="2"/>
      </rPr>
      <t xml:space="preserve">NOT </t>
    </r>
    <r>
      <rPr>
        <sz val="10"/>
        <color indexed="8"/>
        <rFont val="Arial"/>
        <family val="2"/>
      </rPr>
      <t>included in sector expenditures</t>
    </r>
  </si>
  <si>
    <t>Renewable Resources</t>
  </si>
  <si>
    <t xml:space="preserve">Wave, Ocean, Tidal </t>
  </si>
  <si>
    <t>Wave, Ocean, Tidal</t>
  </si>
  <si>
    <t>MWh equivalent</t>
  </si>
  <si>
    <r>
      <t xml:space="preserve"> </t>
    </r>
    <r>
      <rPr>
        <b/>
        <sz val="10"/>
        <color indexed="8"/>
        <rFont val="Arial"/>
        <family val="2"/>
      </rPr>
      <t>Planning</t>
    </r>
  </si>
  <si>
    <t>Conservation by Sector</t>
  </si>
  <si>
    <r>
      <rPr>
        <sz val="12"/>
        <color indexed="8"/>
        <rFont val="Arial"/>
        <family val="2"/>
      </rPr>
      <t xml:space="preserve">Energy Independence Act (I-937) </t>
    </r>
    <r>
      <rPr>
        <sz val="12"/>
        <color indexed="8"/>
        <rFont val="Arial Black"/>
        <family val="2"/>
      </rPr>
      <t xml:space="preserve">Conservation Report </t>
    </r>
  </si>
  <si>
    <t>2012 Annual Load (MWh)</t>
  </si>
  <si>
    <t>Eligible Renewable Resources (MWh)</t>
  </si>
  <si>
    <t>Renewable Energy Credits (MWh)</t>
  </si>
  <si>
    <t>Total Renewables (MWh)</t>
  </si>
  <si>
    <t>Average of 2011 &amp; 2012 Loads (MWh)</t>
  </si>
  <si>
    <t>Loads and Resources</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</si>
  <si>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</si>
  <si>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Example</t>
  </si>
  <si>
    <t>2012 Achievement</t>
  </si>
  <si>
    <r>
      <t xml:space="preserve">Methodology Narrative: </t>
    </r>
    <r>
      <rPr>
        <sz val="10"/>
        <color indexed="8"/>
        <rFont val="Arial"/>
        <family val="2"/>
      </rPr>
      <t xml:space="preserve">See instructions </t>
    </r>
    <r>
      <rPr>
        <b/>
        <sz val="10"/>
        <color indexed="8"/>
        <rFont val="Arial"/>
        <family val="2"/>
      </rPr>
      <t xml:space="preserve">
</t>
    </r>
  </si>
  <si>
    <t>Target Year</t>
  </si>
  <si>
    <t>2012 - 2013 Target (MWh)</t>
  </si>
  <si>
    <t>Facility Name,GUID,(REC Vintage)</t>
  </si>
  <si>
    <t>Roosevelt Biogas #1 - LFG Engine #3, W826, (2013)</t>
  </si>
  <si>
    <t>Lower Snake River - Dodge Junction, W2669,(2012)</t>
  </si>
  <si>
    <t>Lower Snake River - Dodge Junction, W2669,(2013)</t>
  </si>
  <si>
    <t>Roosevelt Biogas #1 - LFG Engine #1, W824, (2013)</t>
  </si>
  <si>
    <t>Hopkins Ridge</t>
  </si>
  <si>
    <t xml:space="preserve"> Hopkins Ridge Phase II</t>
  </si>
  <si>
    <t>IP-Springfield Containerboard Mill</t>
  </si>
  <si>
    <t>GREEN RIDGE POWER LLC (5.9 MW)</t>
  </si>
  <si>
    <t>Utility Contact Name/Dept.</t>
  </si>
  <si>
    <t>Compliance Method</t>
  </si>
  <si>
    <t>Select</t>
  </si>
  <si>
    <t xml:space="preserve">19.285.040 (2)(b) Renewables Target </t>
  </si>
  <si>
    <t>19.285.040 (2)(d) No Load Growth</t>
  </si>
  <si>
    <t xml:space="preserve">19.285.050 Incremental Resource Cost  </t>
  </si>
  <si>
    <t>X</t>
  </si>
  <si>
    <t>2013 Eligible Renewable Energy Target (MWh)</t>
  </si>
  <si>
    <t>Eligible Renewables Acquisitions / Investments (MWh)</t>
  </si>
  <si>
    <t xml:space="preserve">19.285.050 Resource Cost  </t>
  </si>
  <si>
    <t xml:space="preserve">19.285.040 (2)(a) RPS Target </t>
  </si>
  <si>
    <t>2013 Eligible Renewable Energy Target (% of load)</t>
  </si>
  <si>
    <t>2013 Eligible Renewable Energy Target (% of loads)</t>
  </si>
  <si>
    <r>
      <rPr>
        <sz val="12"/>
        <color indexed="8"/>
        <rFont val="Arial"/>
        <family val="2"/>
      </rPr>
      <t>Energy Independence Act (EIA)</t>
    </r>
    <r>
      <rPr>
        <b/>
        <sz val="12"/>
        <color indexed="8"/>
        <rFont val="Arial"/>
        <family val="2"/>
      </rPr>
      <t xml:space="preserve"> </t>
    </r>
    <r>
      <rPr>
        <sz val="12"/>
        <color indexed="8"/>
        <rFont val="Arial Black"/>
        <family val="2"/>
      </rPr>
      <t xml:space="preserve">Renewable Energy Report </t>
    </r>
  </si>
  <si>
    <r>
      <rPr>
        <sz val="12"/>
        <color indexed="8"/>
        <rFont val="Arial"/>
        <family val="2"/>
      </rPr>
      <t xml:space="preserve">Energy Independence Act (EIA) </t>
    </r>
    <r>
      <rPr>
        <sz val="12"/>
        <color indexed="8"/>
        <rFont val="Arial Black"/>
        <family val="2"/>
      </rPr>
      <t>Renewable Energy Report EXAMPLE</t>
    </r>
  </si>
  <si>
    <r>
      <t xml:space="preserve">Energy Independence Act (I-937) </t>
    </r>
    <r>
      <rPr>
        <sz val="11"/>
        <color indexed="8"/>
        <rFont val="Arial Black"/>
        <family val="2"/>
      </rPr>
      <t>Report Workbook Instructions</t>
    </r>
  </si>
  <si>
    <t>May 2013</t>
  </si>
  <si>
    <r>
      <rPr>
        <b/>
        <sz val="11"/>
        <color indexed="8"/>
        <rFont val="Arial"/>
        <family val="2"/>
      </rPr>
      <t>Deadline:</t>
    </r>
    <r>
      <rPr>
        <sz val="11"/>
        <color indexed="8"/>
        <rFont val="Arial"/>
        <family val="2"/>
      </rPr>
      <t xml:space="preserve"> Friday, June 1, 2013, 11:59 pm PDT
</t>
    </r>
    <r>
      <rPr>
        <b/>
        <sz val="11"/>
        <color indexed="8"/>
        <rFont val="Arial"/>
        <family val="2"/>
      </rPr>
      <t>Submission:</t>
    </r>
    <r>
      <rPr>
        <sz val="11"/>
        <color indexed="8"/>
        <rFont val="Arial"/>
        <family val="2"/>
      </rPr>
      <t xml:space="preserve"> Email this Workbook and any supporting documentation to I937@commerce.wa.gov 
</t>
    </r>
    <r>
      <rPr>
        <b/>
        <sz val="11"/>
        <color indexed="8"/>
        <rFont val="Arial"/>
        <family val="2"/>
      </rPr>
      <t>Questions:</t>
    </r>
    <r>
      <rPr>
        <sz val="11"/>
        <color indexed="8"/>
        <rFont val="Arial"/>
        <family val="2"/>
      </rPr>
      <t xml:space="preserve"> Chuck Murray, State Energy Office, (360) 725-3113</t>
    </r>
  </si>
  <si>
    <t>The Energy Independence Act (EIA) “RCW 19.285.070, Reporting and public disclosure” requires each qualifying utility to develop an annual report describing compliance with the Act. Commerce has developed this template to aide in consistent reporting from all utilities. This template only requests the data needed to complete the public reporting requirement. Additional documentation may be necessary to demonstrate full compliance with EIA. The EIA reports will be made available to the public via Commerce’s Website, www.commerce.wa.gov/energy.</t>
  </si>
  <si>
    <r>
      <t xml:space="preserve">Each worksheet includes formulae for drawing results from input. Gray areas are for data input. Yellow areas are supported by formulas and require no inputs. In some cases you will want to skip over a yellow section because it summarizes detailed data that follow. The Workbook requests numeric summaries as well as narratives and supporting notes. Commerce relies on the utilities to provide enough detail in the written section to ensure members of the public understand the data provided. </t>
    </r>
    <r>
      <rPr>
        <b/>
        <sz val="11"/>
        <color indexed="8"/>
        <rFont val="Arial"/>
        <family val="2"/>
      </rPr>
      <t>Please submit this Workbook in Excel format (i.e., do not submit in PDF format).</t>
    </r>
  </si>
  <si>
    <r>
      <rPr>
        <b/>
        <sz val="11"/>
        <color indexed="8"/>
        <rFont val="Arial"/>
        <family val="2"/>
      </rPr>
      <t>Attachments:</t>
    </r>
    <r>
      <rPr>
        <sz val="11"/>
        <color indexed="8"/>
        <rFont val="Arial"/>
        <family val="2"/>
      </rPr>
      <t xml:space="preserve"> If you provide supporting documentation, Commerce will post that material along with your Excel Workbook. Please provide a reference to any attachments in the primary Excel workbook.</t>
    </r>
  </si>
  <si>
    <r>
      <rPr>
        <b/>
        <sz val="11"/>
        <color indexed="8"/>
        <rFont val="Arial"/>
        <family val="2"/>
      </rPr>
      <t xml:space="preserve">Excel Report Workbook: </t>
    </r>
    <r>
      <rPr>
        <sz val="11"/>
        <color indexed="8"/>
        <rFont val="Arial"/>
        <family val="2"/>
      </rPr>
      <t xml:space="preserve">Contains one worksheet for Renewables and one for Conservation. </t>
    </r>
  </si>
  <si>
    <t>CONSERVATION WORKSHEET</t>
  </si>
  <si>
    <r>
      <rPr>
        <b/>
        <sz val="11"/>
        <color indexed="8"/>
        <rFont val="Arial"/>
        <family val="2"/>
      </rPr>
      <t xml:space="preserve">Mid-Term Reporting Context: </t>
    </r>
    <r>
      <rPr>
        <sz val="11"/>
        <color indexed="8"/>
        <rFont val="Arial"/>
        <family val="2"/>
      </rPr>
      <t>This report summarizes 2012 conservation achievement halfway through the 2012-13 biennium. In the “Achievement” section include only values that have been documented to date. Do not include anticipated achievements. If you would like to discuss pending achievements, do so in the “conservation notes” section of this worksheet.</t>
    </r>
  </si>
  <si>
    <r>
      <rPr>
        <b/>
        <sz val="11"/>
        <color indexed="8"/>
        <rFont val="Arial"/>
        <family val="2"/>
      </rPr>
      <t xml:space="preserve">Conservation Notes: </t>
    </r>
    <r>
      <rPr>
        <sz val="11"/>
        <color indexed="8"/>
        <rFont val="Arial"/>
        <family val="2"/>
      </rPr>
      <t>At the end of this worksheet you will find a text box called “Conservation Notes”. This is a place for any explanatory statements, web links or references the utility would like to include.</t>
    </r>
  </si>
  <si>
    <r>
      <rPr>
        <b/>
        <sz val="11"/>
        <color indexed="8"/>
        <rFont val="Arial"/>
        <family val="2"/>
      </rPr>
      <t>Utility Name and Contact Information:</t>
    </r>
    <r>
      <rPr>
        <sz val="11"/>
        <color indexed="8"/>
        <rFont val="Arial"/>
        <family val="2"/>
      </rPr>
      <t xml:space="preserve"> Complete each field.</t>
    </r>
  </si>
  <si>
    <r>
      <rPr>
        <b/>
        <sz val="11"/>
        <color indexed="8"/>
        <rFont val="Arial"/>
        <family val="2"/>
      </rPr>
      <t>Planning:</t>
    </r>
    <r>
      <rPr>
        <sz val="11"/>
        <color indexed="8"/>
        <rFont val="Arial"/>
        <family val="2"/>
      </rPr>
      <t xml:space="preserve"> In the planning section the utility is asked to provide the ten year potential and the two year target for the 2012-13 biennium.</t>
    </r>
  </si>
  <si>
    <r>
      <rPr>
        <b/>
        <sz val="11"/>
        <color indexed="8"/>
        <rFont val="Arial"/>
        <family val="2"/>
      </rPr>
      <t>Achievement:</t>
    </r>
    <r>
      <rPr>
        <sz val="11"/>
        <color indexed="8"/>
        <rFont val="Arial"/>
        <family val="2"/>
      </rPr>
      <t xml:space="preserve"> Report electrical savings and conservation program cost in this section. The report shall include total electricity savings and cost by customer sector (residential, commercial, industrial, and agricultural), by production efficiencies, and by distribution efficiencies. The sectors listed are per WAC 194-37-060. Because it is a major category, we have listed NEEA separately. 
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r>
  </si>
  <si>
    <r>
      <rPr>
        <b/>
        <sz val="11"/>
        <color indexed="8"/>
        <rFont val="Arial"/>
        <family val="2"/>
      </rPr>
      <t>Conservation Expenditures NOT included in Sector Expenditures:</t>
    </r>
    <r>
      <rPr>
        <sz val="11"/>
        <color indexed="8"/>
        <rFont val="Arial"/>
        <family val="2"/>
      </rPr>
      <t xml:space="preserve"> Some utilities have indicated they do not break down expenditures on staff, overhead, information services or other conservation- related expenses by sector. If that is the case, provide additional cost-related information in this section of the worksheet. Do not include energy savings estimates in this section, just cost.</t>
    </r>
  </si>
  <si>
    <r>
      <rPr>
        <b/>
        <sz val="11"/>
        <color indexed="8"/>
        <rFont val="Arial"/>
        <family val="2"/>
      </rPr>
      <t>Methodology:</t>
    </r>
    <r>
      <rPr>
        <sz val="11"/>
        <color indexed="8"/>
        <rFont val="Arial"/>
        <family val="2"/>
      </rPr>
      <t xml:space="preserve"> Briefly describe the methodology used to establish the utility's ten-year potential and biennial targets. Utilities are expected to provide sufficient detail for full public disclosure. We recommend you reference any detailed plans as approved by consumer owned utility governing authorities or investor owned utility regulators. Include web site addresses and utility contact information for referenced documentation. Add additional pages as necessary or provide references to attachments.</t>
    </r>
  </si>
  <si>
    <t>Depending on which methodology (per WAC 194-37-070) the utility uses to develop its conservation potential and target, the following documentation is recommended:</t>
  </si>
  <si>
    <r>
      <rPr>
        <b/>
        <sz val="11"/>
        <color indexed="8"/>
        <rFont val="Arial"/>
        <family val="2"/>
      </rPr>
      <t>1. Conservation Calculator Option: WAC 194-37-070(4)</t>
    </r>
    <r>
      <rPr>
        <sz val="11"/>
        <color indexed="8"/>
        <rFont val="Arial"/>
        <family val="2"/>
      </rPr>
      <t xml:space="preserve">
Provide a brief narrative noting use of the conservation calculator and respond to details requested below. 
 Provide the version number of the calculator used. 
 Which calculator “Option” did the utility choose? 
 In creating the ten-year potential, did the utility deduct energy savings achieved in a previous biennium as allowed by WAC 194-37-070(4)(c)? For example, if a utility achieves more conservation than envisioned by the calculator in a particular sector, and that conservation meets certain criteria as provided in WAC 194-37-080(2), the utility has the option to decrease the conservation potential in that sector from the calculator in the subsequent biennium.
    o How many MWh were deducted over the ten-year planning period?
    o How many MWh were deducted from the 2012-2013 targets? 
 How were production and distribution efficiencies calculated and included in the target? 
    o Was the distribution efficiency potential taken from the Council’s calculator used by the utility or was it developed using the utility analysis option? WAC 194-37-070(3)(a).
 Describe how utility determined two-year target based on pro rata share of its ten-year potential.
Provide references to public meetings held to develop and approve the conservation plan and targets. This includes meetings that provided an opportunity for public comment on the utility’s assessment of conservation potential, and meetings at which the board approved the conservation potential and biennial target. WAC 194-37-070(2).</t>
    </r>
  </si>
  <si>
    <r>
      <rPr>
        <b/>
        <sz val="11"/>
        <color indexed="8"/>
        <rFont val="Arial"/>
        <family val="2"/>
      </rPr>
      <t>2. Modified Conservation Calculator Option: WAC 194-37-070(5)</t>
    </r>
    <r>
      <rPr>
        <sz val="11"/>
        <color indexed="8"/>
        <rFont val="Arial"/>
        <family val="2"/>
      </rPr>
      <t xml:space="preserve">
Provide a brief narrative noting the use of the conservation calculator. Provide a brief description of the modifications made to the calculator. Address each step as outlined in WAC 194-37-070(5)(a-g). Provide a copy of the analysis as an attachment or a web reference. Also address the following in the narrative: 
 Provide the version number of the calculator used.
 Which calculator “Option” did the utility choose? 
 Which calculator “Option” did the utility choose? 
 How were production and distribution efficiencies calculated and included in the target? 
    o Was the distribution efficiency potential taken from the Council’s calculator used by the utility or was it developed using the utility analysis option? WAC 194-37-070 (3)(a).
 Describe how utility determined two-year target based on pro rata share of its ten-year potential.
Provide references to public meetings held to develop and approve the conservation plan and targets. This includes meetings that provided an opportunity for public comment on the utility’s assessment of conservation potential and meetings at which the board approved the conservation potential and biennial target. WAC 194-37-070(2).</t>
    </r>
  </si>
  <si>
    <r>
      <rPr>
        <b/>
        <sz val="11"/>
        <color indexed="8"/>
        <rFont val="Arial"/>
        <family val="2"/>
      </rPr>
      <t>Utility Analysis Option: WAC 194-37-070(6)</t>
    </r>
    <r>
      <rPr>
        <sz val="11"/>
        <color indexed="8"/>
        <rFont val="Arial"/>
        <family val="2"/>
      </rPr>
      <t xml:space="preserve">
For this section we ask the utility to provide a copy of the utility conservation analysis or a web link to the document. Provide a brief narrative describing the selection of the utility analysis option. 
In addition we ask that the utility provide references to public meetings held to develop and approve the conservation plan and targets. This includes meetings which provided an opportunity for public comment regarding its assessment of conservation potential and meetings where the board approved the conservation potential and biennial target. WAC 194-37-070(2).</t>
    </r>
  </si>
  <si>
    <t>RENEWABLE ENERGY WORKSHEET</t>
  </si>
  <si>
    <t>This worksheet covers the universal renewable energy reporting requirements of the EIA (RCW 19.284.040(2)(a). Additional reporting is required for compliance options 19.285.040(2)(d), “no load growth” and RCW 19.285.050, “cost cap”. These are discussed later in the instructions.</t>
  </si>
  <si>
    <r>
      <rPr>
        <b/>
        <sz val="11"/>
        <color indexed="8"/>
        <rFont val="Arial"/>
        <family val="2"/>
      </rPr>
      <t>Mid-Term Reporting Context:</t>
    </r>
    <r>
      <rPr>
        <sz val="11"/>
        <color indexed="8"/>
        <rFont val="Arial"/>
        <family val="2"/>
      </rPr>
      <t xml:space="preserve"> The June 1, 2013 EIA renewable energy report summarizes the eligible renewables resource and/or renewable energy credits that the utility has acquired and or has under contract by January 1, 2013 for the purpose of meeting its 2013 renewables target if the utility choose to use the compliance path in RCW 19.285.040(2)(a). This describes the renewables acquisitions and or investments made prior to the beginning of the target year to meet the requirements of the EIA. This is the only renewable energy reporting required this year.
Beginning in June 2014, Commerce will also ask utilities to report on the actual renewables performance from two years back (i.e., 2012). The June 1, 2014 report will include this summary of renewables performance for target year 2012. This will include megawatt-hours that were actually brought to load by December 31 of the target year and /or renewable energy credits used or invested in to comply with the EIA. This look-back will include any reduction in a utility’s renewable energy target due to use of the force majeure clause in RCW 19.285.040(2)(i).</t>
    </r>
  </si>
  <si>
    <r>
      <rPr>
        <b/>
        <sz val="11"/>
        <color indexed="8"/>
        <rFont val="Arial"/>
        <family val="2"/>
      </rPr>
      <t xml:space="preserve">Worksheet Organization: </t>
    </r>
    <r>
      <rPr>
        <sz val="11"/>
        <color indexed="8"/>
        <rFont val="Arial"/>
        <family val="2"/>
      </rPr>
      <t>The first page of the renewables worksheet establishes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</si>
  <si>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t>Compliance Method: Select one or more of the three compliance methods that the utility intends to use. The EIA provides three compliance methods. A utility must make that determination by January 1, 2013 and must include information establishing its compliance method in this report.</t>
  </si>
  <si>
    <r>
      <rPr>
        <b/>
        <sz val="11"/>
        <color indexed="60"/>
        <rFont val="Arial"/>
        <family val="2"/>
      </rPr>
      <t xml:space="preserve">Note for Investor Owned Utilities (IOUs): </t>
    </r>
    <r>
      <rPr>
        <sz val="11"/>
        <color indexed="6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480-109-040 WAC to complete the details.</t>
    </r>
  </si>
  <si>
    <r>
      <rPr>
        <b/>
        <sz val="11"/>
        <color indexed="8"/>
        <rFont val="Arial"/>
        <family val="2"/>
      </rPr>
      <t xml:space="preserve">[Page 2] Renewable Resources: </t>
    </r>
    <r>
      <rPr>
        <sz val="11"/>
        <color indexed="8"/>
        <rFont val="Arial"/>
        <family val="2"/>
      </rPr>
      <t>This table provides reporting of renewable resource generation (MWh) by facility and renewable energy type. It includes facility level entries for Apprentice Labor and Distributed Generation credits. For each facility, enter the renewable energy generation in the appropriate column by type. If generation is eligible for Apprentice Labor or Distributed Generation credits enter these in the appropriate column. For example, a wind facility meeting the apprentice labor requirements will report wind generation in column E and apprentice labor MWh equivalents in column l.</t>
    </r>
  </si>
  <si>
    <r>
      <rPr>
        <b/>
        <sz val="11"/>
        <color indexed="8"/>
        <rFont val="Arial"/>
        <family val="2"/>
      </rPr>
      <t>[Page 3] Renewable Energy Credits:</t>
    </r>
    <r>
      <rPr>
        <sz val="11"/>
        <color indexed="8"/>
        <rFont val="Arial"/>
        <family val="2"/>
      </rPr>
      <t xml:space="preserve"> This table provides reporting of renewable energy credits (MWh) by facility and renewable energy type. It includes facility level entries for Apprentice Labor and Distributed Generation credits. In the facility column, include the facility name, the WREGIS generating unit identification number (GUID) and the vintage of the renewable energy credits (RECs). For facilities where RECs from two different years from the same facility are used, provide two rows for entry. In the following example, Lower Snake River - Dodge Junction, W2669, the vintage is noted twice---in 2012 and in 2013.</t>
    </r>
  </si>
  <si>
    <r>
      <rPr>
        <b/>
        <sz val="11"/>
        <color indexed="8"/>
        <rFont val="Arial"/>
        <family val="2"/>
      </rPr>
      <t>Facility Name, GUID, (REC Vintage)</t>
    </r>
    <r>
      <rPr>
        <sz val="11"/>
        <color indexed="8"/>
        <rFont val="Arial"/>
        <family val="2"/>
      </rPr>
      <t xml:space="preserve">
 Roosevelt Biogas #1 - LFG Engine #3, W826, (2013)
 Roosevelt Biogas #1 - LFG Engine #1, W824, (2013) 
 Lower Snake River - Dodge Junction, W2669, (2012)
 Lower Snake River - Dodge Junction, W2669, (2013)</t>
    </r>
  </si>
  <si>
    <r>
      <rPr>
        <b/>
        <sz val="11"/>
        <color indexed="8"/>
        <rFont val="Arial"/>
        <family val="2"/>
      </rPr>
      <t>Additional reporting for compliance option 19.285.040(2)(d), “no load growth”</t>
    </r>
    <r>
      <rPr>
        <sz val="11"/>
        <color indexed="8"/>
        <rFont val="Arial"/>
        <family val="2"/>
      </rPr>
      <t xml:space="preserve">
 Utilities choosing compliance using the no-load growth method are asked to detail their reporting in a narrative. In the notes provide a clear statement of the utility’s intention to qualify using the no-load growth option. Details can be included in the notes section or as an attachment.
 Utilities choosing compliance using the no-load growth method should provide a detailed narrative report. In the notes provide a clear statement of the utility’s intention to qualify using the no-load-growth option. Details can be included in the notes section or as an attachment.
 The decision to use this compliance option was to have been made prior to January 1 of the target year. Utilities need to document when the decision was made to pursue this compliance method. 
 Consumer-owned utilities should summarize documentation required by WAC 194-37-140. Investor-owned utilities should provide a summary of documentation required by the Utilities and Transportation Commission.</t>
    </r>
  </si>
  <si>
    <r>
      <rPr>
        <b/>
        <sz val="11"/>
        <color indexed="8"/>
        <rFont val="Arial"/>
        <family val="2"/>
      </rPr>
      <t>Additional reporting for compliance option RCW 19.285.050, “cost cap”</t>
    </r>
    <r>
      <rPr>
        <sz val="11"/>
        <color indexed="8"/>
        <rFont val="Arial"/>
        <family val="2"/>
      </rPr>
      <t xml:space="preserve">
 Utilities showing compliance using the cost cap method should provide a detailed narrative report. In the notes provide a clear statement of the utility’s intention to qualify using the cost-cap option. Details can be included in the notes section or as an attachment. 
 The decision to use this compliance option was to have been made prior to January 1 of the target year. Utilities need to document when the decision was made to pursue this compliance method. 
 Consumer-owned utilities should summarize documentation required by WAC 194-37-160. Investor owned utilities should provide a summary of documentation required by the Utilities and Transportation Commission.</t>
    </r>
  </si>
  <si>
    <r>
      <rPr>
        <b/>
        <sz val="11"/>
        <color indexed="8"/>
        <rFont val="Arial"/>
        <family val="2"/>
      </rPr>
      <t>[Page 4] Notes:</t>
    </r>
    <r>
      <rPr>
        <sz val="11"/>
        <color indexed="8"/>
        <rFont val="Arial"/>
        <family val="2"/>
      </rPr>
      <t xml:space="preserve"> Provide any additional information needed to support your renewables data.</t>
    </r>
  </si>
  <si>
    <r>
      <rPr>
        <b/>
        <sz val="11"/>
        <color indexed="8"/>
        <rFont val="Arial"/>
        <family val="2"/>
      </rPr>
      <t>Load and Resource Reporting</t>
    </r>
    <r>
      <rPr>
        <sz val="11"/>
        <color indexed="8"/>
        <rFont val="Arial"/>
        <family val="2"/>
      </rPr>
      <t xml:space="preserve">
RCW 19.285.070 requires that each qualifying utility report:
 Annual load for the prior two years
 Amount of megawatt-hours needed to meet the annual renewable energy target
 Amount of megawatt-hours of each type of eligible renewable resource acquired
 Type and amount of renewable energy credits acquired
</t>
    </r>
    <r>
      <rPr>
        <b/>
        <sz val="11"/>
        <color indexed="8"/>
        <rFont val="Arial"/>
        <family val="2"/>
      </rPr>
      <t xml:space="preserve">
2011 Annual Load (MWh): </t>
    </r>
    <r>
      <rPr>
        <sz val="11"/>
        <color indexed="8"/>
        <rFont val="Arial"/>
        <family val="2"/>
      </rPr>
      <t>Load delivered to retail customers in Washington</t>
    </r>
    <r>
      <rPr>
        <b/>
        <sz val="11"/>
        <color indexed="8"/>
        <rFont val="Arial"/>
        <family val="2"/>
      </rPr>
      <t xml:space="preserve">
2012 Annual Load (MWh): </t>
    </r>
    <r>
      <rPr>
        <sz val="11"/>
        <color indexed="8"/>
        <rFont val="Arial"/>
        <family val="2"/>
      </rPr>
      <t>Load delivered to retail customers in Washington</t>
    </r>
    <r>
      <rPr>
        <b/>
        <sz val="11"/>
        <color indexed="8"/>
        <rFont val="Arial"/>
        <family val="2"/>
      </rPr>
      <t xml:space="preserve">
Average of 2011 and 2012 Loads (MWh): </t>
    </r>
    <r>
      <rPr>
        <sz val="11"/>
        <color indexed="8"/>
        <rFont val="Arial"/>
        <family val="2"/>
      </rPr>
      <t>Calculated = average of 2011 and 2012 loads</t>
    </r>
    <r>
      <rPr>
        <b/>
        <sz val="11"/>
        <color indexed="8"/>
        <rFont val="Arial"/>
        <family val="2"/>
      </rPr>
      <t xml:space="preserve">
Statutory Target 2012 to 2015</t>
    </r>
    <r>
      <rPr>
        <sz val="11"/>
        <color indexed="8"/>
        <rFont val="Arial"/>
        <family val="2"/>
      </rPr>
      <t xml:space="preserve"> = 3 percent</t>
    </r>
    <r>
      <rPr>
        <b/>
        <sz val="11"/>
        <color indexed="8"/>
        <rFont val="Arial"/>
        <family val="2"/>
      </rPr>
      <t xml:space="preserve">
2013 Renewable Energy Target (MWh): </t>
    </r>
    <r>
      <rPr>
        <sz val="11"/>
        <color indexed="8"/>
        <rFont val="Arial"/>
        <family val="2"/>
      </rPr>
      <t>Calculated = Statutory Target multiplied by Average Load</t>
    </r>
    <r>
      <rPr>
        <b/>
        <sz val="11"/>
        <color indexed="8"/>
        <rFont val="Arial"/>
        <family val="2"/>
      </rPr>
      <t xml:space="preserve">
Megawatt-hours of each type of eligible renewable resource:</t>
    </r>
    <r>
      <rPr>
        <sz val="11"/>
        <color indexed="8"/>
        <rFont val="Arial"/>
        <family val="2"/>
      </rPr>
      <t xml:space="preserve"> Rows 21-23 summarize more detailed data entered on pages 2 and 3 below. Do not enter data in these sections.</t>
    </r>
    <r>
      <rPr>
        <b/>
        <sz val="11"/>
        <color indexed="8"/>
        <rFont val="Arial"/>
        <family val="2"/>
      </rPr>
      <t xml:space="preserve"> 
[Row 15] 2013 Renewable Energy Acquired* (MWh): </t>
    </r>
    <r>
      <rPr>
        <sz val="11"/>
        <color indexed="8"/>
        <rFont val="Arial"/>
        <family val="2"/>
      </rPr>
      <t>Calculated = sum of the row 23, Total Renewables</t>
    </r>
    <r>
      <rPr>
        <b/>
        <sz val="11"/>
        <color indexed="8"/>
        <rFont val="Arial"/>
        <family val="2"/>
      </rPr>
      <t xml:space="preserve">
[Row 23] Total Renewables:</t>
    </r>
    <r>
      <rPr>
        <sz val="11"/>
        <color indexed="8"/>
        <rFont val="Arial"/>
        <family val="2"/>
      </rPr>
      <t xml:space="preserve"> Row 21+Row 22</t>
    </r>
  </si>
  <si>
    <t>Sierra Pacific Industries 2013, W1640, (2013)</t>
  </si>
  <si>
    <t xml:space="preserve"> PUD No. 1 of Grays Harbor</t>
  </si>
  <si>
    <t>Doug Smith/Chief Resource Officer</t>
  </si>
  <si>
    <t>360-538-6508</t>
  </si>
  <si>
    <t>dsmith@ghpud.org</t>
  </si>
  <si>
    <t>PUD #1 of Grays Harbor County</t>
  </si>
  <si>
    <t>May 31,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</si>
</sst>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0.0"/>
    <numFmt numFmtId="169" formatCode="#,##0.000"/>
  </numFmts>
  <fonts count="79">
    <font>
      <sz val="11"/>
      <color theme="1"/>
      <name val="Calibri"/>
      <family val="2"/>
    </font>
    <font>
      <sz val="11"/>
      <color indexed="8"/>
      <name val="Calibri"/>
      <family val="2"/>
    </font>
    <font>
      <sz val="10"/>
      <color indexed="8"/>
      <name val="Arial"/>
      <family val="2"/>
    </font>
    <font>
      <b/>
      <sz val="10"/>
      <color indexed="8"/>
      <name val="Arial"/>
      <family val="2"/>
    </font>
    <font>
      <i/>
      <sz val="10"/>
      <color indexed="8"/>
      <name val="Arial"/>
      <family val="2"/>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indexed="8"/>
      <name val="Arial"/>
      <family val="2"/>
    </font>
    <font>
      <sz val="11"/>
      <color indexed="8"/>
      <name val="Arial Black"/>
      <family val="2"/>
    </font>
    <font>
      <b/>
      <sz val="11"/>
      <color indexed="8"/>
      <name val="Arial"/>
      <family val="2"/>
    </font>
    <font>
      <sz val="11"/>
      <color indexed="6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0"/>
      <color indexed="60"/>
      <name val="Arial"/>
      <family val="2"/>
    </font>
    <font>
      <sz val="8"/>
      <color indexed="8"/>
      <name val="Arial"/>
      <family val="2"/>
    </font>
    <font>
      <sz val="10"/>
      <color indexed="10"/>
      <name val="Arial"/>
      <family val="2"/>
    </font>
    <font>
      <sz val="10"/>
      <color indexed="17"/>
      <name val="Arial"/>
      <family val="2"/>
    </font>
    <font>
      <b/>
      <sz val="10"/>
      <color indexed="10"/>
      <name val="Arial"/>
      <family val="2"/>
    </font>
    <font>
      <sz val="14"/>
      <color indexed="8"/>
      <name val="Arial"/>
      <family val="2"/>
    </font>
    <font>
      <i/>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8"/>
      <color theme="1"/>
      <name val="Arial"/>
      <family val="2"/>
    </font>
    <font>
      <sz val="10"/>
      <color rgb="FFFF0000"/>
      <name val="Arial"/>
      <family val="2"/>
    </font>
    <font>
      <sz val="10"/>
      <color theme="6" tint="-0.4999699890613556"/>
      <name val="Arial"/>
      <family val="2"/>
    </font>
    <font>
      <i/>
      <sz val="10"/>
      <color rgb="FFC00000"/>
      <name val="Arial"/>
      <family val="2"/>
    </font>
    <font>
      <b/>
      <sz val="10"/>
      <color rgb="FFFF0000"/>
      <name val="Arial"/>
      <family val="2"/>
    </font>
    <font>
      <sz val="11"/>
      <color theme="1"/>
      <name val="Arial"/>
      <family val="2"/>
    </font>
    <font>
      <sz val="14"/>
      <color theme="1"/>
      <name val="Arial"/>
      <family val="2"/>
    </font>
    <font>
      <i/>
      <sz val="11"/>
      <color theme="1"/>
      <name val="Arial"/>
      <family val="2"/>
    </font>
    <font>
      <b/>
      <sz val="11"/>
      <color theme="1"/>
      <name val="Arial"/>
      <family val="2"/>
    </font>
    <font>
      <sz val="11"/>
      <color theme="1"/>
      <name val="Arial Black"/>
      <family val="2"/>
    </font>
    <font>
      <sz val="11"/>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4E4E4"/>
        <bgColor indexed="64"/>
      </patternFill>
    </fill>
    <fill>
      <patternFill patternType="lightUp">
        <fgColor theme="0" tint="-0.4999699890613556"/>
        <bgColor theme="0" tint="-0.0499799996614456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hair"/>
    </border>
    <border>
      <left style="hair"/>
      <right style="hair"/>
      <top style="hair"/>
      <bottom style="thin"/>
    </border>
    <border>
      <left style="hair"/>
      <right style="hair"/>
      <top style="thin"/>
      <bottom style="thin"/>
    </border>
    <border>
      <left style="hair"/>
      <right style="hair"/>
      <top/>
      <bottom style="hair"/>
    </border>
    <border>
      <left/>
      <right/>
      <top/>
      <bottom style="hair"/>
    </border>
    <border>
      <left/>
      <right style="hair"/>
      <top style="hair"/>
      <bottom style="hair"/>
    </border>
    <border>
      <left/>
      <right/>
      <top style="thin"/>
      <bottom/>
    </border>
    <border>
      <left style="hair"/>
      <right/>
      <top style="thin"/>
      <bottom style="thin"/>
    </border>
    <border>
      <left/>
      <right style="hair"/>
      <top style="thin"/>
      <bottom style="thin"/>
    </border>
    <border>
      <left/>
      <right style="hair"/>
      <top style="thin"/>
      <bottom style="hair"/>
    </border>
    <border>
      <left/>
      <right style="hair"/>
      <top style="hair"/>
      <bottom style="thin"/>
    </border>
    <border>
      <left/>
      <right style="thin"/>
      <top style="hair"/>
      <bottom style="hair"/>
    </border>
    <border>
      <left/>
      <right style="thin"/>
      <top/>
      <bottom style="thin"/>
    </border>
    <border>
      <left/>
      <right/>
      <top style="hair"/>
      <bottom style="hair"/>
    </border>
    <border>
      <left/>
      <right/>
      <top style="hair"/>
      <bottom style="thin"/>
    </border>
    <border>
      <left/>
      <right style="thin"/>
      <top style="hair"/>
      <bottom style="thin"/>
    </border>
    <border>
      <left style="hair"/>
      <right/>
      <top style="thin"/>
      <bottom style="hair"/>
    </border>
    <border>
      <left style="hair"/>
      <right/>
      <top style="hair"/>
      <bottom style="thin"/>
    </border>
    <border>
      <left/>
      <right/>
      <top style="thin"/>
      <bottom style="thin"/>
    </border>
    <border>
      <left style="thin"/>
      <right style="thin"/>
      <top style="thin"/>
      <bottom style="thin"/>
    </border>
    <border>
      <left/>
      <right/>
      <top style="thin"/>
      <bottom style="hair"/>
    </border>
    <border>
      <left/>
      <right style="thin"/>
      <top/>
      <bottom style="hair"/>
    </border>
    <border>
      <left style="thin"/>
      <right style="hair"/>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right style="hair"/>
      <top style="hair"/>
      <bottom/>
    </border>
    <border>
      <left style="hair"/>
      <right style="hair"/>
      <top style="hair"/>
      <bottom/>
    </border>
    <border>
      <left/>
      <right style="hair"/>
      <top/>
      <bottom/>
    </border>
    <border>
      <left/>
      <right style="hair"/>
      <top/>
      <bottom style="hair"/>
    </border>
    <border>
      <left style="medium"/>
      <right/>
      <top/>
      <bottom/>
    </border>
    <border>
      <left style="medium"/>
      <right/>
      <top/>
      <bottom style="medium"/>
    </border>
    <border>
      <left/>
      <right/>
      <top style="thick"/>
      <bottom/>
    </border>
    <border>
      <left/>
      <right/>
      <top/>
      <bottom style="thin"/>
    </border>
    <border>
      <left/>
      <right/>
      <top style="hair"/>
      <bottom>
        <color indexed="63"/>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62" fillId="33" borderId="0" xfId="0" applyFont="1" applyFill="1" applyAlignment="1">
      <alignment/>
    </xf>
    <xf numFmtId="0" fontId="63" fillId="33" borderId="0" xfId="0" applyFont="1" applyFill="1" applyBorder="1" applyAlignment="1">
      <alignment/>
    </xf>
    <xf numFmtId="0" fontId="63" fillId="33" borderId="0" xfId="0" applyFont="1" applyFill="1" applyBorder="1" applyAlignment="1">
      <alignment horizontal="right"/>
    </xf>
    <xf numFmtId="0" fontId="62" fillId="33" borderId="0" xfId="0" applyFont="1" applyFill="1" applyBorder="1" applyAlignment="1">
      <alignment horizontal="right"/>
    </xf>
    <xf numFmtId="0" fontId="64" fillId="33" borderId="0" xfId="0" applyNumberFormat="1" applyFont="1" applyFill="1" applyBorder="1" applyAlignment="1">
      <alignment/>
    </xf>
    <xf numFmtId="0" fontId="62" fillId="33" borderId="0" xfId="0" applyFont="1" applyFill="1" applyAlignment="1">
      <alignment horizontal="right"/>
    </xf>
    <xf numFmtId="0" fontId="63" fillId="33" borderId="0" xfId="0" applyFont="1" applyFill="1" applyBorder="1" applyAlignment="1">
      <alignment horizontal="left"/>
    </xf>
    <xf numFmtId="0" fontId="62" fillId="33" borderId="0" xfId="0" applyNumberFormat="1" applyFont="1" applyFill="1" applyBorder="1" applyAlignment="1">
      <alignment/>
    </xf>
    <xf numFmtId="0" fontId="62" fillId="33" borderId="0" xfId="0" applyFont="1" applyFill="1" applyBorder="1" applyAlignment="1">
      <alignment/>
    </xf>
    <xf numFmtId="0" fontId="62" fillId="33" borderId="0" xfId="0" applyFont="1" applyFill="1" applyAlignment="1">
      <alignment horizontal="center"/>
    </xf>
    <xf numFmtId="0" fontId="62" fillId="33" borderId="0" xfId="0" applyFont="1" applyFill="1" applyBorder="1" applyAlignment="1">
      <alignment horizontal="center"/>
    </xf>
    <xf numFmtId="0" fontId="63" fillId="33" borderId="0" xfId="0" applyFont="1" applyFill="1" applyAlignment="1">
      <alignment horizontal="right"/>
    </xf>
    <xf numFmtId="0" fontId="63" fillId="33" borderId="0" xfId="0" applyFont="1" applyFill="1" applyAlignment="1">
      <alignment/>
    </xf>
    <xf numFmtId="165" fontId="62" fillId="32" borderId="10" xfId="42" applyNumberFormat="1" applyFont="1" applyFill="1" applyBorder="1" applyAlignment="1">
      <alignment/>
    </xf>
    <xf numFmtId="165" fontId="62" fillId="32" borderId="11" xfId="42" applyNumberFormat="1" applyFont="1" applyFill="1" applyBorder="1" applyAlignment="1">
      <alignment/>
    </xf>
    <xf numFmtId="165" fontId="62" fillId="32" borderId="12" xfId="42" applyNumberFormat="1" applyFont="1" applyFill="1" applyBorder="1" applyAlignment="1">
      <alignment/>
    </xf>
    <xf numFmtId="0" fontId="62" fillId="33" borderId="0" xfId="0" applyFont="1" applyFill="1" applyAlignment="1">
      <alignment wrapText="1"/>
    </xf>
    <xf numFmtId="0" fontId="64" fillId="33" borderId="0" xfId="0" applyFont="1" applyFill="1" applyBorder="1" applyAlignment="1">
      <alignment/>
    </xf>
    <xf numFmtId="0" fontId="63" fillId="33" borderId="13" xfId="0" applyFont="1" applyFill="1" applyBorder="1" applyAlignment="1">
      <alignment horizontal="center" wrapText="1"/>
    </xf>
    <xf numFmtId="0" fontId="62" fillId="33" borderId="14" xfId="0" applyFont="1" applyFill="1" applyBorder="1" applyAlignment="1">
      <alignment/>
    </xf>
    <xf numFmtId="0" fontId="63" fillId="33" borderId="15" xfId="0" applyFont="1" applyFill="1" applyBorder="1" applyAlignment="1">
      <alignment horizontal="right"/>
    </xf>
    <xf numFmtId="0" fontId="63" fillId="33" borderId="0" xfId="0" applyFont="1" applyFill="1" applyBorder="1" applyAlignment="1">
      <alignment/>
    </xf>
    <xf numFmtId="165" fontId="63" fillId="33" borderId="0" xfId="0" applyNumberFormat="1" applyFont="1" applyFill="1" applyBorder="1" applyAlignment="1">
      <alignment horizontal="center"/>
    </xf>
    <xf numFmtId="165" fontId="63" fillId="33" borderId="0" xfId="42" applyNumberFormat="1" applyFont="1" applyFill="1" applyBorder="1" applyAlignment="1">
      <alignment horizontal="center"/>
    </xf>
    <xf numFmtId="0" fontId="62" fillId="33" borderId="0" xfId="0" applyFont="1" applyFill="1" applyAlignment="1">
      <alignment vertical="top"/>
    </xf>
    <xf numFmtId="0" fontId="62" fillId="33" borderId="0" xfId="0" applyFont="1" applyFill="1" applyAlignment="1">
      <alignment/>
    </xf>
    <xf numFmtId="0" fontId="65" fillId="33" borderId="0" xfId="0" applyFont="1" applyFill="1" applyAlignment="1">
      <alignment horizontal="center" vertical="center"/>
    </xf>
    <xf numFmtId="0" fontId="62" fillId="33" borderId="16" xfId="0" applyFont="1" applyFill="1" applyBorder="1" applyAlignment="1">
      <alignment/>
    </xf>
    <xf numFmtId="0" fontId="66" fillId="33" borderId="0" xfId="0" applyFont="1" applyFill="1" applyBorder="1" applyAlignment="1">
      <alignment horizontal="center" vertical="center" wrapText="1"/>
    </xf>
    <xf numFmtId="0" fontId="62" fillId="33" borderId="0" xfId="0" applyFont="1" applyFill="1" applyBorder="1" applyAlignment="1">
      <alignment/>
    </xf>
    <xf numFmtId="0" fontId="67" fillId="33" borderId="0" xfId="0" applyFont="1" applyFill="1" applyAlignment="1">
      <alignment/>
    </xf>
    <xf numFmtId="0" fontId="67" fillId="0" borderId="0" xfId="0" applyFont="1" applyAlignment="1">
      <alignment wrapText="1"/>
    </xf>
    <xf numFmtId="0" fontId="65" fillId="33" borderId="12"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8" xfId="0" applyFont="1" applyFill="1" applyBorder="1" applyAlignment="1">
      <alignment horizontal="center" vertical="center" wrapText="1"/>
    </xf>
    <xf numFmtId="165" fontId="62" fillId="32" borderId="19" xfId="42" applyNumberFormat="1" applyFont="1" applyFill="1" applyBorder="1" applyAlignment="1">
      <alignment/>
    </xf>
    <xf numFmtId="165" fontId="62" fillId="32" borderId="18" xfId="42" applyNumberFormat="1" applyFont="1" applyFill="1" applyBorder="1" applyAlignment="1">
      <alignment/>
    </xf>
    <xf numFmtId="165" fontId="63" fillId="32" borderId="20" xfId="0" applyNumberFormat="1" applyFont="1" applyFill="1" applyBorder="1" applyAlignment="1">
      <alignment horizontal="center"/>
    </xf>
    <xf numFmtId="0" fontId="5" fillId="33" borderId="21" xfId="0" applyFont="1" applyFill="1" applyBorder="1" applyAlignment="1" applyProtection="1">
      <alignment horizontal="right"/>
      <protection/>
    </xf>
    <xf numFmtId="0" fontId="62" fillId="33" borderId="21" xfId="0" applyFont="1" applyFill="1" applyBorder="1" applyAlignment="1">
      <alignment horizontal="right"/>
    </xf>
    <xf numFmtId="0" fontId="62" fillId="33" borderId="21" xfId="0" applyFont="1" applyFill="1" applyBorder="1" applyAlignment="1">
      <alignment horizontal="right" wrapText="1"/>
    </xf>
    <xf numFmtId="0" fontId="63" fillId="33" borderId="22" xfId="0" applyFont="1" applyFill="1" applyBorder="1" applyAlignment="1">
      <alignment/>
    </xf>
    <xf numFmtId="0" fontId="7" fillId="34" borderId="23" xfId="0" applyFont="1" applyFill="1" applyBorder="1" applyAlignment="1">
      <alignment horizontal="right"/>
    </xf>
    <xf numFmtId="0" fontId="63" fillId="34" borderId="23" xfId="0" applyFont="1" applyFill="1" applyBorder="1" applyAlignment="1">
      <alignment/>
    </xf>
    <xf numFmtId="0" fontId="63" fillId="34" borderId="24" xfId="0" applyFont="1" applyFill="1" applyBorder="1" applyAlignment="1">
      <alignment/>
    </xf>
    <xf numFmtId="0" fontId="63" fillId="34" borderId="21" xfId="0" applyFont="1" applyFill="1" applyBorder="1" applyAlignment="1">
      <alignment/>
    </xf>
    <xf numFmtId="0" fontId="63" fillId="34" borderId="25" xfId="0" applyFont="1" applyFill="1" applyBorder="1" applyAlignment="1">
      <alignment/>
    </xf>
    <xf numFmtId="165" fontId="62" fillId="32" borderId="26" xfId="42" applyNumberFormat="1" applyFont="1" applyFill="1" applyBorder="1" applyAlignment="1">
      <alignment/>
    </xf>
    <xf numFmtId="165" fontId="62" fillId="32" borderId="27" xfId="42" applyNumberFormat="1" applyFont="1" applyFill="1" applyBorder="1" applyAlignment="1">
      <alignment/>
    </xf>
    <xf numFmtId="165" fontId="62" fillId="32" borderId="17" xfId="42" applyNumberFormat="1" applyFont="1" applyFill="1" applyBorder="1" applyAlignment="1">
      <alignment/>
    </xf>
    <xf numFmtId="0" fontId="7" fillId="33" borderId="0" xfId="0" applyFont="1" applyFill="1" applyAlignment="1">
      <alignment horizontal="right"/>
    </xf>
    <xf numFmtId="165" fontId="62" fillId="32" borderId="20" xfId="42" applyNumberFormat="1" applyFont="1" applyFill="1" applyBorder="1" applyAlignment="1">
      <alignment/>
    </xf>
    <xf numFmtId="0" fontId="63" fillId="32" borderId="28" xfId="0" applyFont="1" applyFill="1" applyBorder="1" applyAlignment="1">
      <alignment horizontal="left"/>
    </xf>
    <xf numFmtId="0" fontId="63" fillId="33" borderId="29" xfId="0" applyFont="1" applyFill="1" applyBorder="1" applyAlignment="1">
      <alignment horizontal="center" wrapText="1"/>
    </xf>
    <xf numFmtId="165" fontId="63" fillId="35" borderId="29" xfId="42" applyNumberFormat="1" applyFont="1" applyFill="1" applyBorder="1" applyAlignment="1">
      <alignment horizontal="right"/>
    </xf>
    <xf numFmtId="0" fontId="5" fillId="34" borderId="30" xfId="0" applyFont="1" applyFill="1" applyBorder="1" applyAlignment="1">
      <alignment horizontal="right"/>
    </xf>
    <xf numFmtId="0" fontId="5" fillId="34" borderId="23" xfId="0" applyFont="1" applyFill="1" applyBorder="1" applyAlignment="1">
      <alignment horizontal="right"/>
    </xf>
    <xf numFmtId="0" fontId="5" fillId="34" borderId="23" xfId="0" applyFont="1" applyFill="1" applyBorder="1" applyAlignment="1">
      <alignment horizontal="right" wrapText="1"/>
    </xf>
    <xf numFmtId="0" fontId="63" fillId="34" borderId="31" xfId="0" applyFont="1" applyFill="1" applyBorder="1" applyAlignment="1">
      <alignment/>
    </xf>
    <xf numFmtId="0" fontId="68" fillId="34" borderId="21" xfId="0" applyFont="1" applyFill="1" applyBorder="1" applyAlignment="1">
      <alignment/>
    </xf>
    <xf numFmtId="0" fontId="63" fillId="0" borderId="0" xfId="0" applyFont="1" applyFill="1" applyBorder="1" applyAlignment="1">
      <alignment wrapText="1"/>
    </xf>
    <xf numFmtId="0" fontId="62" fillId="0" borderId="0" xfId="0" applyFont="1" applyFill="1" applyBorder="1" applyAlignment="1">
      <alignment wrapText="1"/>
    </xf>
    <xf numFmtId="0" fontId="63" fillId="33" borderId="0" xfId="0" applyFont="1" applyFill="1" applyBorder="1" applyAlignment="1">
      <alignment wrapText="1"/>
    </xf>
    <xf numFmtId="165" fontId="62" fillId="34" borderId="32" xfId="42" applyNumberFormat="1" applyFont="1" applyFill="1" applyBorder="1" applyAlignment="1">
      <alignment/>
    </xf>
    <xf numFmtId="165" fontId="62" fillId="34" borderId="10" xfId="42" applyNumberFormat="1" applyFont="1" applyFill="1" applyBorder="1" applyAlignment="1">
      <alignment/>
    </xf>
    <xf numFmtId="165" fontId="62" fillId="34" borderId="26" xfId="42" applyNumberFormat="1" applyFont="1" applyFill="1" applyBorder="1" applyAlignment="1">
      <alignment/>
    </xf>
    <xf numFmtId="165" fontId="62" fillId="34" borderId="33" xfId="42" applyNumberFormat="1" applyFont="1" applyFill="1" applyBorder="1" applyAlignment="1">
      <alignment/>
    </xf>
    <xf numFmtId="165" fontId="62" fillId="34" borderId="34" xfId="42" applyNumberFormat="1" applyFont="1" applyFill="1" applyBorder="1" applyAlignment="1">
      <alignment/>
    </xf>
    <xf numFmtId="165" fontId="62" fillId="34" borderId="35" xfId="42" applyNumberFormat="1" applyFont="1" applyFill="1" applyBorder="1" applyAlignment="1">
      <alignment/>
    </xf>
    <xf numFmtId="165" fontId="62" fillId="34" borderId="36" xfId="42" applyNumberFormat="1" applyFont="1" applyFill="1" applyBorder="1" applyAlignment="1">
      <alignment/>
    </xf>
    <xf numFmtId="165" fontId="62" fillId="34" borderId="11" xfId="42" applyNumberFormat="1" applyFont="1" applyFill="1" applyBorder="1" applyAlignment="1">
      <alignment/>
    </xf>
    <xf numFmtId="165" fontId="62" fillId="34" borderId="27" xfId="42" applyNumberFormat="1" applyFont="1" applyFill="1" applyBorder="1" applyAlignment="1">
      <alignment/>
    </xf>
    <xf numFmtId="165" fontId="69" fillId="34" borderId="19" xfId="42" applyNumberFormat="1" applyFont="1" applyFill="1" applyBorder="1" applyAlignment="1">
      <alignment horizontal="center"/>
    </xf>
    <xf numFmtId="165" fontId="69" fillId="34" borderId="15" xfId="42" applyNumberFormat="1" applyFont="1" applyFill="1" applyBorder="1" applyAlignment="1">
      <alignment horizontal="center"/>
    </xf>
    <xf numFmtId="165" fontId="62" fillId="34" borderId="15" xfId="42" applyNumberFormat="1" applyFont="1" applyFill="1" applyBorder="1" applyAlignment="1">
      <alignment/>
    </xf>
    <xf numFmtId="165" fontId="62" fillId="34" borderId="20" xfId="42" applyNumberFormat="1" applyFont="1" applyFill="1" applyBorder="1" applyAlignment="1">
      <alignment/>
    </xf>
    <xf numFmtId="165" fontId="62" fillId="34" borderId="15" xfId="42" applyNumberFormat="1" applyFont="1" applyFill="1" applyBorder="1" applyAlignment="1">
      <alignment horizontal="center"/>
    </xf>
    <xf numFmtId="165" fontId="62" fillId="34" borderId="34" xfId="42" applyNumberFormat="1" applyFont="1" applyFill="1" applyBorder="1" applyAlignment="1">
      <alignment horizontal="center"/>
    </xf>
    <xf numFmtId="165" fontId="62" fillId="34" borderId="15" xfId="0" applyNumberFormat="1" applyFont="1" applyFill="1" applyBorder="1" applyAlignment="1">
      <alignment horizontal="center"/>
    </xf>
    <xf numFmtId="164" fontId="70" fillId="36" borderId="37" xfId="0" applyNumberFormat="1" applyFont="1" applyFill="1" applyBorder="1" applyAlignment="1">
      <alignment horizontal="center"/>
    </xf>
    <xf numFmtId="164" fontId="70" fillId="36" borderId="38" xfId="0" applyNumberFormat="1" applyFont="1" applyFill="1" applyBorder="1" applyAlignment="1">
      <alignment horizontal="center"/>
    </xf>
    <xf numFmtId="164" fontId="62" fillId="36" borderId="37" xfId="0" applyNumberFormat="1" applyFont="1" applyFill="1" applyBorder="1" applyAlignment="1">
      <alignment horizontal="center"/>
    </xf>
    <xf numFmtId="164" fontId="62" fillId="36" borderId="39" xfId="0" applyNumberFormat="1" applyFont="1" applyFill="1" applyBorder="1" applyAlignment="1">
      <alignment horizontal="center"/>
    </xf>
    <xf numFmtId="164" fontId="62" fillId="36" borderId="40" xfId="0" applyNumberFormat="1" applyFont="1" applyFill="1" applyBorder="1" applyAlignment="1">
      <alignment horizontal="center"/>
    </xf>
    <xf numFmtId="0" fontId="63" fillId="34" borderId="21" xfId="0" applyFont="1" applyFill="1" applyBorder="1" applyAlignment="1">
      <alignment vertical="center" wrapText="1"/>
    </xf>
    <xf numFmtId="0" fontId="63" fillId="33" borderId="0" xfId="0" applyFont="1" applyFill="1" applyBorder="1" applyAlignment="1">
      <alignment horizontal="center"/>
    </xf>
    <xf numFmtId="0" fontId="5" fillId="33" borderId="0" xfId="0" applyFont="1" applyFill="1" applyBorder="1" applyAlignment="1">
      <alignment horizontal="right" wrapText="1"/>
    </xf>
    <xf numFmtId="0" fontId="71" fillId="33" borderId="0" xfId="0" applyFont="1" applyFill="1" applyAlignment="1">
      <alignment horizontal="left" vertical="center" wrapText="1"/>
    </xf>
    <xf numFmtId="0" fontId="72" fillId="33" borderId="0" xfId="0" applyFont="1" applyFill="1" applyBorder="1" applyAlignment="1">
      <alignment horizontal="left"/>
    </xf>
    <xf numFmtId="166" fontId="62" fillId="33" borderId="0" xfId="44" applyNumberFormat="1" applyFont="1" applyFill="1" applyBorder="1" applyAlignment="1">
      <alignment horizontal="right"/>
    </xf>
    <xf numFmtId="167" fontId="62" fillId="33" borderId="0" xfId="59" applyNumberFormat="1" applyFont="1" applyFill="1" applyBorder="1" applyAlignment="1">
      <alignment horizontal="right"/>
    </xf>
    <xf numFmtId="166" fontId="62" fillId="33" borderId="0" xfId="0" applyNumberFormat="1" applyFont="1" applyFill="1" applyBorder="1" applyAlignment="1">
      <alignment/>
    </xf>
    <xf numFmtId="0" fontId="62" fillId="33" borderId="0" xfId="0" applyFont="1" applyFill="1" applyBorder="1" applyAlignment="1">
      <alignment horizontal="left"/>
    </xf>
    <xf numFmtId="0" fontId="73" fillId="33" borderId="41" xfId="0" applyFont="1" applyFill="1" applyBorder="1" applyAlignment="1">
      <alignment horizontal="right"/>
    </xf>
    <xf numFmtId="0" fontId="73" fillId="33" borderId="42" xfId="0" applyFont="1" applyFill="1" applyBorder="1" applyAlignment="1">
      <alignment horizontal="right"/>
    </xf>
    <xf numFmtId="0" fontId="73" fillId="33" borderId="0" xfId="0" applyFont="1" applyFill="1" applyAlignment="1">
      <alignment horizontal="right"/>
    </xf>
    <xf numFmtId="0" fontId="74" fillId="33" borderId="0" xfId="0" applyFont="1" applyFill="1" applyAlignment="1">
      <alignment/>
    </xf>
    <xf numFmtId="0" fontId="74" fillId="33" borderId="0" xfId="0" applyFont="1" applyFill="1" applyBorder="1" applyAlignment="1">
      <alignment/>
    </xf>
    <xf numFmtId="0" fontId="74" fillId="33" borderId="0" xfId="0" applyNumberFormat="1" applyFont="1" applyFill="1" applyBorder="1" applyAlignment="1">
      <alignment/>
    </xf>
    <xf numFmtId="0" fontId="71" fillId="33" borderId="0" xfId="0" applyFont="1" applyFill="1" applyBorder="1" applyAlignment="1">
      <alignment horizontal="left" vertical="center"/>
    </xf>
    <xf numFmtId="0" fontId="0" fillId="33" borderId="0" xfId="0" applyFont="1" applyFill="1" applyBorder="1" applyAlignment="1">
      <alignment/>
    </xf>
    <xf numFmtId="0" fontId="73" fillId="33" borderId="0" xfId="0" applyFont="1" applyFill="1" applyBorder="1" applyAlignment="1">
      <alignment/>
    </xf>
    <xf numFmtId="0" fontId="73" fillId="33" borderId="0" xfId="0" applyFont="1" applyFill="1" applyAlignment="1">
      <alignment/>
    </xf>
    <xf numFmtId="0" fontId="63" fillId="33" borderId="0" xfId="0" applyFont="1" applyFill="1" applyBorder="1" applyAlignment="1">
      <alignment horizontal="center"/>
    </xf>
    <xf numFmtId="0" fontId="5" fillId="33" borderId="0" xfId="0" applyFont="1" applyFill="1" applyBorder="1" applyAlignment="1">
      <alignment horizontal="right" wrapText="1"/>
    </xf>
    <xf numFmtId="0" fontId="5" fillId="33" borderId="0" xfId="0" applyFont="1" applyFill="1" applyBorder="1" applyAlignment="1">
      <alignment horizontal="right"/>
    </xf>
    <xf numFmtId="0" fontId="71" fillId="33" borderId="0" xfId="0" applyFont="1" applyFill="1" applyAlignment="1">
      <alignment horizontal="left" vertical="center" wrapText="1"/>
    </xf>
    <xf numFmtId="0" fontId="73" fillId="33" borderId="0" xfId="0" applyFont="1" applyFill="1" applyAlignment="1">
      <alignment horizontal="right" vertical="center"/>
    </xf>
    <xf numFmtId="0" fontId="8" fillId="33" borderId="0" xfId="0" applyFont="1" applyFill="1" applyBorder="1" applyAlignment="1">
      <alignment/>
    </xf>
    <xf numFmtId="0" fontId="11" fillId="33" borderId="0" xfId="0" applyNumberFormat="1" applyFont="1" applyFill="1" applyBorder="1" applyAlignment="1">
      <alignment/>
    </xf>
    <xf numFmtId="3" fontId="62" fillId="0" borderId="0" xfId="0" applyNumberFormat="1" applyFont="1" applyFill="1" applyBorder="1" applyAlignment="1">
      <alignment/>
    </xf>
    <xf numFmtId="49" fontId="73" fillId="33" borderId="0" xfId="0" applyNumberFormat="1" applyFont="1" applyFill="1" applyAlignment="1">
      <alignment vertical="top"/>
    </xf>
    <xf numFmtId="49" fontId="75" fillId="33" borderId="0" xfId="0" applyNumberFormat="1" applyFont="1" applyFill="1" applyAlignment="1">
      <alignment vertical="top"/>
    </xf>
    <xf numFmtId="49" fontId="73" fillId="33" borderId="0" xfId="0" applyNumberFormat="1" applyFont="1" applyFill="1" applyAlignment="1">
      <alignment vertical="top" wrapText="1"/>
    </xf>
    <xf numFmtId="49" fontId="76" fillId="33" borderId="0" xfId="0" applyNumberFormat="1" applyFont="1" applyFill="1" applyAlignment="1">
      <alignment vertical="top" wrapText="1"/>
    </xf>
    <xf numFmtId="49" fontId="77" fillId="33" borderId="28" xfId="0" applyNumberFormat="1" applyFont="1" applyFill="1" applyBorder="1" applyAlignment="1">
      <alignment vertical="top"/>
    </xf>
    <xf numFmtId="49" fontId="78" fillId="33" borderId="0" xfId="0" applyNumberFormat="1" applyFont="1" applyFill="1" applyAlignment="1">
      <alignment vertical="top" wrapText="1"/>
    </xf>
    <xf numFmtId="49" fontId="12" fillId="33" borderId="0" xfId="0" applyNumberFormat="1" applyFont="1" applyFill="1" applyAlignment="1">
      <alignment vertical="top" wrapText="1"/>
    </xf>
    <xf numFmtId="0" fontId="62" fillId="33" borderId="43" xfId="0" applyFont="1" applyFill="1" applyBorder="1" applyAlignment="1">
      <alignment/>
    </xf>
    <xf numFmtId="0" fontId="63" fillId="33" borderId="0" xfId="0" applyFont="1" applyFill="1" applyBorder="1" applyAlignment="1">
      <alignment horizontal="center"/>
    </xf>
    <xf numFmtId="0" fontId="63" fillId="33" borderId="44" xfId="0" applyFont="1" applyFill="1" applyBorder="1" applyAlignment="1">
      <alignment horizontal="center"/>
    </xf>
    <xf numFmtId="0" fontId="63" fillId="33" borderId="43" xfId="0" applyFont="1" applyFill="1" applyBorder="1" applyAlignment="1">
      <alignment/>
    </xf>
    <xf numFmtId="0" fontId="63" fillId="34" borderId="30" xfId="0" applyFont="1" applyFill="1" applyBorder="1" applyAlignment="1">
      <alignment horizontal="left"/>
    </xf>
    <xf numFmtId="49" fontId="64" fillId="34" borderId="23" xfId="0" applyNumberFormat="1" applyFont="1" applyFill="1" applyBorder="1" applyAlignment="1">
      <alignment horizontal="left"/>
    </xf>
    <xf numFmtId="0" fontId="62" fillId="34" borderId="23" xfId="0" applyFont="1" applyFill="1" applyBorder="1" applyAlignment="1">
      <alignment horizontal="left"/>
    </xf>
    <xf numFmtId="0" fontId="63" fillId="34" borderId="23" xfId="0" applyFont="1" applyFill="1" applyBorder="1" applyAlignment="1">
      <alignment horizontal="left"/>
    </xf>
    <xf numFmtId="0" fontId="54" fillId="34" borderId="24" xfId="53" applyFill="1" applyBorder="1" applyAlignment="1" applyProtection="1">
      <alignment horizontal="left"/>
      <protection/>
    </xf>
    <xf numFmtId="0" fontId="62" fillId="34" borderId="24" xfId="0" applyFont="1" applyFill="1" applyBorder="1" applyAlignment="1">
      <alignment horizontal="left"/>
    </xf>
    <xf numFmtId="0" fontId="63" fillId="32" borderId="28" xfId="0" applyFont="1" applyFill="1" applyBorder="1" applyAlignment="1">
      <alignment horizontal="left"/>
    </xf>
    <xf numFmtId="0" fontId="0" fillId="0" borderId="28" xfId="0" applyBorder="1" applyAlignment="1">
      <alignment horizontal="left"/>
    </xf>
    <xf numFmtId="0" fontId="63" fillId="0" borderId="0" xfId="0" applyFont="1" applyFill="1" applyBorder="1" applyAlignment="1">
      <alignment wrapText="1"/>
    </xf>
    <xf numFmtId="0" fontId="63" fillId="33" borderId="0" xfId="0" applyFont="1" applyFill="1" applyBorder="1" applyAlignment="1">
      <alignment wrapText="1"/>
    </xf>
    <xf numFmtId="0" fontId="63" fillId="33" borderId="0" xfId="0" applyFont="1" applyFill="1" applyBorder="1" applyAlignment="1">
      <alignment vertical="top" wrapText="1"/>
    </xf>
    <xf numFmtId="0" fontId="63" fillId="32" borderId="19" xfId="0" applyFont="1" applyFill="1" applyBorder="1" applyAlignment="1">
      <alignment horizontal="center"/>
    </xf>
    <xf numFmtId="0" fontId="62" fillId="0" borderId="10" xfId="0" applyFont="1" applyBorder="1" applyAlignment="1">
      <alignment/>
    </xf>
    <xf numFmtId="0" fontId="62" fillId="0" borderId="26" xfId="0" applyFont="1" applyBorder="1" applyAlignment="1">
      <alignment/>
    </xf>
    <xf numFmtId="0" fontId="63" fillId="33" borderId="20" xfId="0" applyFont="1" applyFill="1" applyBorder="1" applyAlignment="1">
      <alignment horizontal="center"/>
    </xf>
    <xf numFmtId="0" fontId="62" fillId="33" borderId="11" xfId="0" applyFont="1" applyFill="1" applyBorder="1" applyAlignment="1">
      <alignment horizontal="center"/>
    </xf>
    <xf numFmtId="0" fontId="62" fillId="33" borderId="27" xfId="0" applyFont="1" applyFill="1" applyBorder="1" applyAlignment="1">
      <alignment horizontal="center"/>
    </xf>
    <xf numFmtId="0" fontId="5" fillId="33" borderId="0" xfId="0" applyFont="1" applyFill="1" applyBorder="1" applyAlignment="1">
      <alignment horizontal="right"/>
    </xf>
    <xf numFmtId="3" fontId="62" fillId="32" borderId="45" xfId="0" applyNumberFormat="1" applyFont="1" applyFill="1" applyBorder="1" applyAlignment="1">
      <alignment/>
    </xf>
    <xf numFmtId="0" fontId="71" fillId="33" borderId="0" xfId="0" applyFont="1" applyFill="1" applyAlignment="1">
      <alignment horizontal="left" wrapText="1"/>
    </xf>
    <xf numFmtId="0" fontId="62" fillId="0" borderId="0" xfId="0" applyFont="1" applyAlignment="1">
      <alignment/>
    </xf>
    <xf numFmtId="0" fontId="71" fillId="33" borderId="0" xfId="0" applyFont="1" applyFill="1" applyAlignment="1">
      <alignment horizontal="left" vertical="center" wrapText="1"/>
    </xf>
    <xf numFmtId="0" fontId="0" fillId="33" borderId="0" xfId="0" applyFill="1" applyAlignment="1">
      <alignment wrapText="1"/>
    </xf>
    <xf numFmtId="0" fontId="5" fillId="33" borderId="0" xfId="0" applyFont="1" applyFill="1" applyBorder="1" applyAlignment="1">
      <alignment horizontal="right" wrapText="1"/>
    </xf>
    <xf numFmtId="9" fontId="5" fillId="32" borderId="23" xfId="0" applyNumberFormat="1" applyFont="1" applyFill="1" applyBorder="1" applyAlignment="1">
      <alignment/>
    </xf>
    <xf numFmtId="3" fontId="62" fillId="32" borderId="23" xfId="0" applyNumberFormat="1" applyFont="1" applyFill="1" applyBorder="1" applyAlignment="1">
      <alignment/>
    </xf>
    <xf numFmtId="3" fontId="62" fillId="34" borderId="23" xfId="0" applyNumberFormat="1" applyFont="1" applyFill="1" applyBorder="1" applyAlignment="1">
      <alignment/>
    </xf>
    <xf numFmtId="0" fontId="63" fillId="33" borderId="46" xfId="0" applyFont="1" applyFill="1" applyBorder="1" applyAlignment="1">
      <alignment horizontal="center"/>
    </xf>
    <xf numFmtId="0" fontId="63" fillId="33" borderId="28" xfId="0" applyFont="1" applyFill="1" applyBorder="1" applyAlignment="1">
      <alignment horizontal="center"/>
    </xf>
    <xf numFmtId="0" fontId="63" fillId="33" borderId="47" xfId="0" applyFont="1" applyFill="1" applyBorder="1" applyAlignment="1">
      <alignment horizontal="center"/>
    </xf>
    <xf numFmtId="0" fontId="63" fillId="0" borderId="46" xfId="0" applyFont="1" applyBorder="1" applyAlignment="1">
      <alignment horizontal="center" wrapText="1"/>
    </xf>
    <xf numFmtId="0" fontId="63" fillId="0" borderId="28" xfId="0" applyFont="1" applyBorder="1" applyAlignment="1">
      <alignment horizontal="center" wrapText="1"/>
    </xf>
    <xf numFmtId="0" fontId="63" fillId="0" borderId="47" xfId="0" applyFont="1" applyBorder="1" applyAlignment="1">
      <alignment horizontal="center" wrapText="1"/>
    </xf>
    <xf numFmtId="3" fontId="62" fillId="34" borderId="14" xfId="0" applyNumberFormat="1" applyFont="1" applyFill="1" applyBorder="1" applyAlignment="1">
      <alignment/>
    </xf>
    <xf numFmtId="0" fontId="63" fillId="34" borderId="30" xfId="0" applyFont="1" applyFill="1" applyBorder="1" applyAlignment="1">
      <alignment/>
    </xf>
    <xf numFmtId="0" fontId="62" fillId="34" borderId="23" xfId="0" applyFont="1" applyFill="1" applyBorder="1" applyAlignment="1">
      <alignment/>
    </xf>
    <xf numFmtId="0" fontId="62" fillId="34" borderId="2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80</xdr:row>
      <xdr:rowOff>133350</xdr:rowOff>
    </xdr:from>
    <xdr:ext cx="6419850" cy="7667625"/>
    <xdr:sp fLocksText="0">
      <xdr:nvSpPr>
        <xdr:cNvPr id="1" name="TextBox 2"/>
        <xdr:cNvSpPr txBox="1">
          <a:spLocks noChangeArrowheads="1"/>
        </xdr:cNvSpPr>
      </xdr:nvSpPr>
      <xdr:spPr>
        <a:xfrm>
          <a:off x="38100" y="16525875"/>
          <a:ext cx="6419850" cy="7667625"/>
        </a:xfrm>
        <a:prstGeom prst="rect">
          <a:avLst/>
        </a:prstGeom>
        <a:solidFill>
          <a:srgbClr val="F2F2F2"/>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47625</xdr:colOff>
      <xdr:row>37</xdr:row>
      <xdr:rowOff>228600</xdr:rowOff>
    </xdr:from>
    <xdr:ext cx="6410325" cy="7248525"/>
    <xdr:sp>
      <xdr:nvSpPr>
        <xdr:cNvPr id="2" name="TextBox 5"/>
        <xdr:cNvSpPr txBox="1">
          <a:spLocks noChangeArrowheads="1"/>
        </xdr:cNvSpPr>
      </xdr:nvSpPr>
      <xdr:spPr>
        <a:xfrm>
          <a:off x="47625" y="8439150"/>
          <a:ext cx="6410325" cy="724852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We</a:t>
          </a:r>
          <a:r>
            <a:rPr lang="en-US" cap="none" sz="1100" b="0" i="0" u="none" baseline="0">
              <a:solidFill>
                <a:srgbClr val="000000"/>
              </a:solidFill>
              <a:latin typeface="Calibri"/>
              <a:ea typeface="Calibri"/>
              <a:cs typeface="Calibri"/>
            </a:rPr>
            <a:t> used the Conservation Calculator to set targets for the 2012-13 biennium. The following is a link to our Conservation Potential Assessment conducted in 2011: https://www.ghpud.org/index.php?option=com_docman&amp;task=cat_view&amp;gid=65&amp;Itemid=179
</a:t>
          </a:r>
          <a:r>
            <a:rPr lang="en-US" cap="none" sz="1100" b="0" i="0" u="none" baseline="0">
              <a:solidFill>
                <a:srgbClr val="000000"/>
              </a:solidFill>
              <a:latin typeface="Calibri"/>
              <a:ea typeface="Calibri"/>
              <a:cs typeface="Calibri"/>
            </a:rPr>
            <a:t>Or, from our home page (www.ghpud.org), click on Downloads, then Energy Services, to find the document.
</a:t>
          </a:r>
          <a:r>
            <a:rPr lang="en-US" cap="none" sz="1100" b="0" i="0" u="none" baseline="0">
              <a:solidFill>
                <a:srgbClr val="000000"/>
              </a:solidFill>
              <a:latin typeface="Calibri"/>
              <a:ea typeface="Calibri"/>
              <a:cs typeface="Calibri"/>
            </a:rPr>
            <a:t>2. The NEEA savings are based on information provided by BPA, and are calculated using the 5th Plan Baseline.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97</xdr:row>
      <xdr:rowOff>0</xdr:rowOff>
    </xdr:from>
    <xdr:to>
      <xdr:col>5</xdr:col>
      <xdr:colOff>619125</xdr:colOff>
      <xdr:row>127</xdr:row>
      <xdr:rowOff>38100</xdr:rowOff>
    </xdr:to>
    <xdr:sp>
      <xdr:nvSpPr>
        <xdr:cNvPr id="1" name="TextBox 1"/>
        <xdr:cNvSpPr txBox="1">
          <a:spLocks noChangeArrowheads="1"/>
        </xdr:cNvSpPr>
      </xdr:nvSpPr>
      <xdr:spPr>
        <a:xfrm>
          <a:off x="180975" y="19726275"/>
          <a:ext cx="5400675" cy="5010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Grays Harbor PUD purchases renewable energy from a variety of resources. We resell the majority</a:t>
          </a:r>
          <a:r>
            <a:rPr lang="en-US" cap="none" sz="1100" b="0" i="0" u="none" baseline="0">
              <a:solidFill>
                <a:srgbClr val="000000"/>
              </a:solidFill>
              <a:latin typeface="Calibri"/>
              <a:ea typeface="Calibri"/>
              <a:cs typeface="Calibri"/>
            </a:rPr>
            <a:t> of renewable energy purchased at wholesale and retain the associated RECs, either for resale or for use in meeting our EIA Targets. We purchase biomass energy from Sierra Pacific Industries, but little or none of this energy is used to serve our retail loads. Instead, the energy is resold at wholesale and the RECs are retained, either to be remarketed or used for EIA compliance. Therefore, they are listed in this report as a REC purchase, when in fact it is an energy purchase that includes RECs.</a:t>
          </a:r>
        </a:p>
      </xdr:txBody>
    </xdr:sp>
    <xdr:clientData/>
  </xdr:twoCellAnchor>
  <xdr:twoCellAnchor>
    <xdr:from>
      <xdr:col>6</xdr:col>
      <xdr:colOff>0</xdr:colOff>
      <xdr:row>97</xdr:row>
      <xdr:rowOff>0</xdr:rowOff>
    </xdr:from>
    <xdr:to>
      <xdr:col>12</xdr:col>
      <xdr:colOff>838200</xdr:colOff>
      <xdr:row>127</xdr:row>
      <xdr:rowOff>38100</xdr:rowOff>
    </xdr:to>
    <xdr:sp fLocksText="0">
      <xdr:nvSpPr>
        <xdr:cNvPr id="2" name="TextBox 2"/>
        <xdr:cNvSpPr txBox="1">
          <a:spLocks noChangeArrowheads="1"/>
        </xdr:cNvSpPr>
      </xdr:nvSpPr>
      <xdr:spPr>
        <a:xfrm>
          <a:off x="5867400" y="19726275"/>
          <a:ext cx="5610225" cy="5010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523875</xdr:colOff>
      <xdr:row>0</xdr:row>
      <xdr:rowOff>161925</xdr:rowOff>
    </xdr:from>
    <xdr:to>
      <xdr:col>11</xdr:col>
      <xdr:colOff>1000125</xdr:colOff>
      <xdr:row>23</xdr:row>
      <xdr:rowOff>47625</xdr:rowOff>
    </xdr:to>
    <xdr:sp>
      <xdr:nvSpPr>
        <xdr:cNvPr id="3" name="TextBox 3"/>
        <xdr:cNvSpPr txBox="1">
          <a:spLocks noChangeArrowheads="1"/>
        </xdr:cNvSpPr>
      </xdr:nvSpPr>
      <xdr:spPr>
        <a:xfrm>
          <a:off x="5486400" y="161925"/>
          <a:ext cx="5048250" cy="441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Reporting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Compliance Methods: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EIA provides three compliance methods for utilities:
</a:t>
          </a:r>
          <a:r>
            <a:rPr lang="en-US" cap="none" sz="1000" b="0" i="0" u="none" baseline="0">
              <a:solidFill>
                <a:srgbClr val="000000"/>
              </a:solidFill>
              <a:latin typeface="Arial"/>
              <a:ea typeface="Arial"/>
              <a:cs typeface="Arial"/>
            </a:rPr>
            <a:t>-- Meet the renewable energy target using any combination of renewable resources and RECs. The target for 2013 is 3% of the utility’s load
</a:t>
          </a:r>
          <a:r>
            <a:rPr lang="en-US" cap="none" sz="1000" b="0" i="0" u="none" baseline="0">
              <a:solidFill>
                <a:srgbClr val="000000"/>
              </a:solidFill>
              <a:latin typeface="Arial"/>
              <a:ea typeface="Arial"/>
              <a:cs typeface="Arial"/>
            </a:rPr>
            <a:t>-- Invest at least 4% of the utility’s annual revenue requirement in the incremental cost of renewable resources and RECs.
</a:t>
          </a:r>
          <a:r>
            <a:rPr lang="en-US" cap="none" sz="1000" b="0" i="0" u="none" baseline="0">
              <a:solidFill>
                <a:srgbClr val="000000"/>
              </a:solidFill>
              <a:latin typeface="Arial"/>
              <a:ea typeface="Arial"/>
              <a:cs typeface="Arial"/>
            </a:rPr>
            <a:t>-- Invest at least 1% of its annual revenue requirement in renewable resources and RECs. This option is available only to certain utilities that are not growing and not buying new non-renewable resources.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utilities must report the renewable resources and RECs acquired for the 2013 target year.  Utilities that elect to use a compliance method based on renewable investments must provide additional information demonstrating compliance with that method.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 This is a general explanation of the renewable energy requirements of the Energy Independence Act, intended to help members of the public understand the information reported by the utility. Consult Chapter 19.285 RCW and Chapter 194-37 WAC for details.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2505075</xdr:colOff>
      <xdr:row>11</xdr:row>
      <xdr:rowOff>38100</xdr:rowOff>
    </xdr:from>
    <xdr:to>
      <xdr:col>2</xdr:col>
      <xdr:colOff>0</xdr:colOff>
      <xdr:row>11</xdr:row>
      <xdr:rowOff>190500</xdr:rowOff>
    </xdr:to>
    <xdr:sp>
      <xdr:nvSpPr>
        <xdr:cNvPr id="4" name="Rectangle 5"/>
        <xdr:cNvSpPr>
          <a:spLocks/>
        </xdr:cNvSpPr>
      </xdr:nvSpPr>
      <xdr:spPr>
        <a:xfrm>
          <a:off x="2686050" y="22193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2505075</xdr:colOff>
      <xdr:row>12</xdr:row>
      <xdr:rowOff>28575</xdr:rowOff>
    </xdr:from>
    <xdr:to>
      <xdr:col>2</xdr:col>
      <xdr:colOff>0</xdr:colOff>
      <xdr:row>12</xdr:row>
      <xdr:rowOff>171450</xdr:rowOff>
    </xdr:to>
    <xdr:sp>
      <xdr:nvSpPr>
        <xdr:cNvPr id="5" name="Rectangle 6"/>
        <xdr:cNvSpPr>
          <a:spLocks/>
        </xdr:cNvSpPr>
      </xdr:nvSpPr>
      <xdr:spPr>
        <a:xfrm>
          <a:off x="2686050" y="2428875"/>
          <a:ext cx="13335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2514600</xdr:colOff>
      <xdr:row>10</xdr:row>
      <xdr:rowOff>38100</xdr:rowOff>
    </xdr:from>
    <xdr:to>
      <xdr:col>2</xdr:col>
      <xdr:colOff>28575</xdr:colOff>
      <xdr:row>10</xdr:row>
      <xdr:rowOff>190500</xdr:rowOff>
    </xdr:to>
    <xdr:sp>
      <xdr:nvSpPr>
        <xdr:cNvPr id="6" name="Rectangle 7"/>
        <xdr:cNvSpPr>
          <a:spLocks/>
        </xdr:cNvSpPr>
      </xdr:nvSpPr>
      <xdr:spPr>
        <a:xfrm>
          <a:off x="2695575" y="1990725"/>
          <a:ext cx="152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0</xdr:rowOff>
    </xdr:from>
    <xdr:to>
      <xdr:col>5</xdr:col>
      <xdr:colOff>619125</xdr:colOff>
      <xdr:row>128</xdr:row>
      <xdr:rowOff>38100</xdr:rowOff>
    </xdr:to>
    <xdr:sp fLocksText="0">
      <xdr:nvSpPr>
        <xdr:cNvPr id="1" name="TextBox 1"/>
        <xdr:cNvSpPr txBox="1">
          <a:spLocks noChangeArrowheads="1"/>
        </xdr:cNvSpPr>
      </xdr:nvSpPr>
      <xdr:spPr>
        <a:xfrm>
          <a:off x="180975" y="19916775"/>
          <a:ext cx="5400675" cy="5010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98</xdr:row>
      <xdr:rowOff>0</xdr:rowOff>
    </xdr:from>
    <xdr:to>
      <xdr:col>12</xdr:col>
      <xdr:colOff>838200</xdr:colOff>
      <xdr:row>128</xdr:row>
      <xdr:rowOff>38100</xdr:rowOff>
    </xdr:to>
    <xdr:sp fLocksText="0">
      <xdr:nvSpPr>
        <xdr:cNvPr id="2" name="TextBox 2"/>
        <xdr:cNvSpPr txBox="1">
          <a:spLocks noChangeArrowheads="1"/>
        </xdr:cNvSpPr>
      </xdr:nvSpPr>
      <xdr:spPr>
        <a:xfrm>
          <a:off x="5867400" y="19916775"/>
          <a:ext cx="5610225" cy="5010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2514600</xdr:colOff>
      <xdr:row>10</xdr:row>
      <xdr:rowOff>38100</xdr:rowOff>
    </xdr:from>
    <xdr:to>
      <xdr:col>2</xdr:col>
      <xdr:colOff>28575</xdr:colOff>
      <xdr:row>10</xdr:row>
      <xdr:rowOff>190500</xdr:rowOff>
    </xdr:to>
    <xdr:sp>
      <xdr:nvSpPr>
        <xdr:cNvPr id="3" name="Rectangle 4"/>
        <xdr:cNvSpPr>
          <a:spLocks/>
        </xdr:cNvSpPr>
      </xdr:nvSpPr>
      <xdr:spPr>
        <a:xfrm>
          <a:off x="2695575" y="1990725"/>
          <a:ext cx="152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2505075</xdr:colOff>
      <xdr:row>11</xdr:row>
      <xdr:rowOff>38100</xdr:rowOff>
    </xdr:from>
    <xdr:to>
      <xdr:col>2</xdr:col>
      <xdr:colOff>0</xdr:colOff>
      <xdr:row>11</xdr:row>
      <xdr:rowOff>190500</xdr:rowOff>
    </xdr:to>
    <xdr:sp>
      <xdr:nvSpPr>
        <xdr:cNvPr id="4" name="Rectangle 10"/>
        <xdr:cNvSpPr>
          <a:spLocks/>
        </xdr:cNvSpPr>
      </xdr:nvSpPr>
      <xdr:spPr>
        <a:xfrm>
          <a:off x="2686050" y="22193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2505075</xdr:colOff>
      <xdr:row>12</xdr:row>
      <xdr:rowOff>28575</xdr:rowOff>
    </xdr:from>
    <xdr:to>
      <xdr:col>2</xdr:col>
      <xdr:colOff>0</xdr:colOff>
      <xdr:row>12</xdr:row>
      <xdr:rowOff>171450</xdr:rowOff>
    </xdr:to>
    <xdr:sp>
      <xdr:nvSpPr>
        <xdr:cNvPr id="5" name="Rectangle 11"/>
        <xdr:cNvSpPr>
          <a:spLocks/>
        </xdr:cNvSpPr>
      </xdr:nvSpPr>
      <xdr:spPr>
        <a:xfrm>
          <a:off x="2686050" y="2428875"/>
          <a:ext cx="13335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419100</xdr:colOff>
      <xdr:row>1</xdr:row>
      <xdr:rowOff>38100</xdr:rowOff>
    </xdr:from>
    <xdr:to>
      <xdr:col>11</xdr:col>
      <xdr:colOff>895350</xdr:colOff>
      <xdr:row>23</xdr:row>
      <xdr:rowOff>123825</xdr:rowOff>
    </xdr:to>
    <xdr:sp>
      <xdr:nvSpPr>
        <xdr:cNvPr id="6" name="TextBox 12"/>
        <xdr:cNvSpPr txBox="1">
          <a:spLocks noChangeArrowheads="1"/>
        </xdr:cNvSpPr>
      </xdr:nvSpPr>
      <xdr:spPr>
        <a:xfrm>
          <a:off x="5381625" y="285750"/>
          <a:ext cx="5048250" cy="437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Reporting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Compliance Methods: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EIA provides three compliance methods for utilities:
</a:t>
          </a:r>
          <a:r>
            <a:rPr lang="en-US" cap="none" sz="1000" b="0" i="0" u="none" baseline="0">
              <a:solidFill>
                <a:srgbClr val="000000"/>
              </a:solidFill>
              <a:latin typeface="Arial"/>
              <a:ea typeface="Arial"/>
              <a:cs typeface="Arial"/>
            </a:rPr>
            <a:t>-- Meet the renewable energy target using any combination of renewable resources and RECs. The target for 2013 is 3% of the utility’s load
</a:t>
          </a:r>
          <a:r>
            <a:rPr lang="en-US" cap="none" sz="1000" b="0" i="0" u="none" baseline="0">
              <a:solidFill>
                <a:srgbClr val="000000"/>
              </a:solidFill>
              <a:latin typeface="Arial"/>
              <a:ea typeface="Arial"/>
              <a:cs typeface="Arial"/>
            </a:rPr>
            <a:t>-- Invest at least 4% of the utility’s annual revenue requirement in the incremental cost of renewable resources and RECs.
</a:t>
          </a:r>
          <a:r>
            <a:rPr lang="en-US" cap="none" sz="1000" b="0" i="0" u="none" baseline="0">
              <a:solidFill>
                <a:srgbClr val="000000"/>
              </a:solidFill>
              <a:latin typeface="Arial"/>
              <a:ea typeface="Arial"/>
              <a:cs typeface="Arial"/>
            </a:rPr>
            <a:t>-- Invest at least 1% of its annual revenue requirement in renewable resources and RECs. This option is available only to certain utilities that are not growing and not buying new non-renewable resources.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utilities must report the renewable resources and RECs acquired for the 2013 target year.  Utilities that elect to use a compliance method based on renewable investments must provide additional information demonstrating compliance with that method.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 This is a general explanation of the renewable energy requirements of the Energy Independence Act, intended to help members of the public understand the information reported by the utility. Consult Chapter 19.285 RCW and Chapter 194-37 WAC for details.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10</xdr:row>
      <xdr:rowOff>190500</xdr:rowOff>
    </xdr:from>
    <xdr:to>
      <xdr:col>2</xdr:col>
      <xdr:colOff>180975</xdr:colOff>
      <xdr:row>11</xdr:row>
      <xdr:rowOff>114300</xdr:rowOff>
    </xdr:to>
    <xdr:sp>
      <xdr:nvSpPr>
        <xdr:cNvPr id="7" name="Rectangle 7"/>
        <xdr:cNvSpPr>
          <a:spLocks/>
        </xdr:cNvSpPr>
      </xdr:nvSpPr>
      <xdr:spPr>
        <a:xfrm>
          <a:off x="2847975" y="2143125"/>
          <a:ext cx="152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mith@ghpud.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smith@ghpud.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F80"/>
  <sheetViews>
    <sheetView view="pageBreakPreview" zoomScaleNormal="70" zoomScaleSheetLayoutView="100" zoomScalePageLayoutView="0" workbookViewId="0" topLeftCell="A25">
      <selection activeCell="C23" sqref="C23"/>
    </sheetView>
  </sheetViews>
  <sheetFormatPr defaultColWidth="9.140625" defaultRowHeight="15"/>
  <cols>
    <col min="1" max="1" width="2.7109375" style="1" customWidth="1"/>
    <col min="2" max="2" width="24.57421875" style="1" customWidth="1"/>
    <col min="3" max="3" width="16.7109375" style="1" customWidth="1"/>
    <col min="4" max="4" width="17.140625" style="1" customWidth="1"/>
    <col min="5" max="5" width="16.00390625" style="1" customWidth="1"/>
    <col min="6" max="6" width="17.140625" style="1" customWidth="1"/>
    <col min="7" max="8" width="12.57421875" style="1" customWidth="1"/>
    <col min="9" max="9" width="12.28125" style="1" customWidth="1"/>
    <col min="10" max="10" width="12.57421875" style="1" customWidth="1"/>
    <col min="11" max="16384" width="9.140625" style="1" customWidth="1"/>
  </cols>
  <sheetData>
    <row r="1" s="9" customFormat="1" ht="17.25" customHeight="1">
      <c r="B1" s="110" t="s">
        <v>51</v>
      </c>
    </row>
    <row r="2" ht="12" customHeight="1">
      <c r="B2" s="2"/>
    </row>
    <row r="3" spans="2:5" ht="14.25" customHeight="1">
      <c r="B3" s="3" t="s">
        <v>5</v>
      </c>
      <c r="C3" s="124" t="s">
        <v>125</v>
      </c>
      <c r="D3" s="124"/>
      <c r="E3" s="124"/>
    </row>
    <row r="4" spans="2:6" ht="15" customHeight="1">
      <c r="B4" s="4" t="s">
        <v>0</v>
      </c>
      <c r="C4" s="125" t="s">
        <v>126</v>
      </c>
      <c r="D4" s="126"/>
      <c r="E4" s="126"/>
      <c r="F4" s="18"/>
    </row>
    <row r="5" spans="2:6" ht="15" customHeight="1">
      <c r="B5" s="6" t="s">
        <v>73</v>
      </c>
      <c r="C5" s="127" t="s">
        <v>122</v>
      </c>
      <c r="D5" s="126"/>
      <c r="E5" s="126"/>
      <c r="F5" s="9"/>
    </row>
    <row r="6" spans="2:6" ht="15" customHeight="1">
      <c r="B6" s="6" t="s">
        <v>2</v>
      </c>
      <c r="C6" s="126" t="s">
        <v>123</v>
      </c>
      <c r="D6" s="126"/>
      <c r="E6" s="126"/>
      <c r="F6" s="9"/>
    </row>
    <row r="7" spans="2:6" ht="15" customHeight="1">
      <c r="B7" s="6" t="s">
        <v>3</v>
      </c>
      <c r="C7" s="128" t="s">
        <v>124</v>
      </c>
      <c r="D7" s="129"/>
      <c r="E7" s="129"/>
      <c r="F7" s="9"/>
    </row>
    <row r="8" spans="2:6" ht="15" customHeight="1" thickBot="1">
      <c r="B8" s="9"/>
      <c r="C8" s="9"/>
      <c r="D8" s="9"/>
      <c r="E8" s="9"/>
      <c r="F8" s="9"/>
    </row>
    <row r="9" spans="2:6" s="9" customFormat="1" ht="13.5" customHeight="1" thickTop="1">
      <c r="B9" s="120" t="s">
        <v>49</v>
      </c>
      <c r="C9" s="120"/>
      <c r="D9" s="120"/>
      <c r="E9" s="120"/>
      <c r="F9" s="120"/>
    </row>
    <row r="10" spans="2:6" s="9" customFormat="1" ht="12.75" customHeight="1">
      <c r="B10" s="4"/>
      <c r="C10" s="121" t="s">
        <v>39</v>
      </c>
      <c r="D10" s="122"/>
      <c r="E10" s="1"/>
      <c r="F10" s="1"/>
    </row>
    <row r="11" spans="2:4" ht="52.5" customHeight="1">
      <c r="B11" s="3"/>
      <c r="C11" s="55" t="s">
        <v>6</v>
      </c>
      <c r="D11" s="55" t="s">
        <v>63</v>
      </c>
    </row>
    <row r="12" spans="2:4" ht="15" customHeight="1">
      <c r="B12" s="3" t="s">
        <v>8</v>
      </c>
      <c r="C12" s="56">
        <v>74898</v>
      </c>
      <c r="D12" s="56">
        <f>C12/5</f>
        <v>14979.6</v>
      </c>
    </row>
    <row r="13" spans="2:6" ht="15" customHeight="1" thickBot="1">
      <c r="B13" s="9"/>
      <c r="C13" s="9"/>
      <c r="D13" s="9"/>
      <c r="E13" s="9"/>
      <c r="F13" s="9"/>
    </row>
    <row r="14" spans="2:6" ht="13.5" customHeight="1" thickTop="1">
      <c r="B14" s="123" t="s">
        <v>4</v>
      </c>
      <c r="C14" s="123"/>
      <c r="D14" s="123"/>
      <c r="E14" s="123"/>
      <c r="F14" s="123"/>
    </row>
    <row r="15" spans="1:4" ht="15" customHeight="1">
      <c r="A15" s="9"/>
      <c r="B15" s="20"/>
      <c r="C15" s="122" t="s">
        <v>60</v>
      </c>
      <c r="D15" s="122"/>
    </row>
    <row r="16" spans="1:4" ht="45" customHeight="1">
      <c r="A16" s="9"/>
      <c r="B16" s="21" t="s">
        <v>50</v>
      </c>
      <c r="C16" s="19" t="s">
        <v>9</v>
      </c>
      <c r="D16" s="19" t="s">
        <v>10</v>
      </c>
    </row>
    <row r="17" spans="1:4" ht="15" customHeight="1">
      <c r="A17" s="9"/>
      <c r="B17" s="40" t="s">
        <v>11</v>
      </c>
      <c r="C17" s="78">
        <v>1783.485</v>
      </c>
      <c r="D17" s="79">
        <v>782735.36</v>
      </c>
    </row>
    <row r="18" spans="1:4" ht="15" customHeight="1">
      <c r="A18" s="9"/>
      <c r="B18" s="40" t="s">
        <v>12</v>
      </c>
      <c r="C18" s="78">
        <v>4010.057</v>
      </c>
      <c r="D18" s="79">
        <v>690821.79</v>
      </c>
    </row>
    <row r="19" spans="1:4" ht="15" customHeight="1">
      <c r="A19" s="9"/>
      <c r="B19" s="40" t="s">
        <v>13</v>
      </c>
      <c r="C19" s="78">
        <v>335.689</v>
      </c>
      <c r="D19" s="79">
        <v>76364.01999999999</v>
      </c>
    </row>
    <row r="20" spans="1:4" ht="15" customHeight="1">
      <c r="A20" s="9"/>
      <c r="B20" s="40" t="s">
        <v>14</v>
      </c>
      <c r="C20" s="78"/>
      <c r="D20" s="79"/>
    </row>
    <row r="21" spans="1:4" ht="15" customHeight="1">
      <c r="A21" s="9"/>
      <c r="B21" s="40" t="s">
        <v>42</v>
      </c>
      <c r="C21" s="78"/>
      <c r="D21" s="79"/>
    </row>
    <row r="22" spans="1:4" ht="15" customHeight="1">
      <c r="A22" s="9"/>
      <c r="B22" s="41" t="s">
        <v>43</v>
      </c>
      <c r="C22" s="78"/>
      <c r="D22" s="79"/>
    </row>
    <row r="23" spans="1:4" ht="15" customHeight="1">
      <c r="A23" s="9"/>
      <c r="B23" s="41" t="s">
        <v>7</v>
      </c>
      <c r="C23" s="80">
        <v>3144.8399999999997</v>
      </c>
      <c r="D23" s="79"/>
    </row>
    <row r="24" spans="1:4" ht="15" customHeight="1">
      <c r="A24" s="9"/>
      <c r="B24" s="47"/>
      <c r="C24" s="80"/>
      <c r="D24" s="79"/>
    </row>
    <row r="25" spans="1:4" ht="15" customHeight="1">
      <c r="A25" s="9"/>
      <c r="B25" s="47"/>
      <c r="C25" s="80"/>
      <c r="D25" s="79"/>
    </row>
    <row r="26" spans="1:4" ht="15" customHeight="1">
      <c r="A26" s="9"/>
      <c r="B26" s="47"/>
      <c r="C26" s="80"/>
      <c r="D26" s="79"/>
    </row>
    <row r="27" spans="1:4" ht="15" customHeight="1">
      <c r="A27" s="9"/>
      <c r="B27" s="47"/>
      <c r="C27" s="80"/>
      <c r="D27" s="79"/>
    </row>
    <row r="28" spans="1:4" ht="39.75" customHeight="1">
      <c r="A28" s="9"/>
      <c r="B28" s="42" t="s">
        <v>44</v>
      </c>
      <c r="C28" s="81"/>
      <c r="D28" s="82"/>
    </row>
    <row r="29" spans="1:4" ht="15" customHeight="1">
      <c r="A29" s="9"/>
      <c r="B29" s="86"/>
      <c r="C29" s="83"/>
      <c r="D29" s="79"/>
    </row>
    <row r="30" spans="1:4" ht="15" customHeight="1">
      <c r="A30" s="9"/>
      <c r="B30" s="86"/>
      <c r="C30" s="84"/>
      <c r="D30" s="79"/>
    </row>
    <row r="31" spans="1:4" ht="15" customHeight="1">
      <c r="A31" s="9"/>
      <c r="B31" s="86"/>
      <c r="C31" s="84"/>
      <c r="D31" s="79"/>
    </row>
    <row r="32" spans="1:4" ht="15" customHeight="1">
      <c r="A32" s="9"/>
      <c r="B32" s="86"/>
      <c r="C32" s="84"/>
      <c r="D32" s="79"/>
    </row>
    <row r="33" spans="1:4" ht="15" customHeight="1">
      <c r="A33" s="9"/>
      <c r="B33" s="86"/>
      <c r="C33" s="85"/>
      <c r="D33" s="79"/>
    </row>
    <row r="34" spans="2:4" ht="15" customHeight="1">
      <c r="B34" s="43" t="s">
        <v>8</v>
      </c>
      <c r="C34" s="39">
        <f>SUM(C17:C27)</f>
        <v>9274.071</v>
      </c>
      <c r="D34" s="39">
        <f>SUM(D17:D33)</f>
        <v>1549921.17</v>
      </c>
    </row>
    <row r="35" spans="2:4" ht="15" customHeight="1">
      <c r="B35" s="22"/>
      <c r="C35" s="23"/>
      <c r="D35" s="24"/>
    </row>
    <row r="36" spans="2:4" s="9" customFormat="1" ht="15" customHeight="1">
      <c r="B36" s="3" t="s">
        <v>5</v>
      </c>
      <c r="C36" s="54" t="str">
        <f>C3</f>
        <v>PUD #1 of Grays Harbor County</v>
      </c>
      <c r="D36" s="54"/>
    </row>
    <row r="37" spans="2:4" s="9" customFormat="1" ht="21" customHeight="1">
      <c r="B37" s="3"/>
      <c r="C37" s="7"/>
      <c r="D37" s="7"/>
    </row>
    <row r="38" spans="2:6" s="25" customFormat="1" ht="18.75" customHeight="1">
      <c r="B38" s="134" t="s">
        <v>61</v>
      </c>
      <c r="C38" s="134"/>
      <c r="D38" s="134"/>
      <c r="E38" s="134"/>
      <c r="F38" s="134"/>
    </row>
    <row r="39" spans="2:6" ht="15" customHeight="1">
      <c r="B39" s="132"/>
      <c r="C39" s="132"/>
      <c r="D39" s="132"/>
      <c r="E39" s="132"/>
      <c r="F39" s="132"/>
    </row>
    <row r="40" spans="2:6" ht="15" customHeight="1">
      <c r="B40" s="62"/>
      <c r="C40" s="63"/>
      <c r="D40" s="63"/>
      <c r="E40" s="63"/>
      <c r="F40" s="63"/>
    </row>
    <row r="41" spans="2:6" ht="15" customHeight="1">
      <c r="B41" s="62"/>
      <c r="C41" s="63"/>
      <c r="D41" s="63"/>
      <c r="E41" s="63"/>
      <c r="F41" s="63"/>
    </row>
    <row r="42" spans="2:6" ht="15" customHeight="1">
      <c r="B42" s="62"/>
      <c r="C42" s="63"/>
      <c r="D42" s="63"/>
      <c r="E42" s="63"/>
      <c r="F42" s="63"/>
    </row>
    <row r="43" spans="2:6" ht="15" customHeight="1">
      <c r="B43" s="62"/>
      <c r="C43" s="63"/>
      <c r="D43" s="63"/>
      <c r="E43" s="63"/>
      <c r="F43" s="63"/>
    </row>
    <row r="44" spans="2:6" ht="15" customHeight="1">
      <c r="B44" s="62"/>
      <c r="C44" s="63"/>
      <c r="D44" s="63"/>
      <c r="E44" s="63"/>
      <c r="F44" s="63"/>
    </row>
    <row r="45" spans="2:6" ht="15" customHeight="1">
      <c r="B45" s="62"/>
      <c r="C45" s="63"/>
      <c r="D45" s="63"/>
      <c r="E45" s="63"/>
      <c r="F45" s="63"/>
    </row>
    <row r="46" spans="2:6" ht="15" customHeight="1">
      <c r="B46" s="62"/>
      <c r="C46" s="63"/>
      <c r="D46" s="63"/>
      <c r="E46" s="63"/>
      <c r="F46" s="63"/>
    </row>
    <row r="47" spans="2:6" ht="15" customHeight="1">
      <c r="B47" s="62"/>
      <c r="C47" s="63"/>
      <c r="D47" s="63"/>
      <c r="E47" s="63"/>
      <c r="F47" s="63"/>
    </row>
    <row r="48" spans="2:6" ht="15" customHeight="1">
      <c r="B48" s="62"/>
      <c r="C48" s="63"/>
      <c r="D48" s="63"/>
      <c r="E48" s="63"/>
      <c r="F48" s="63"/>
    </row>
    <row r="49" spans="2:6" ht="15" customHeight="1">
      <c r="B49" s="62"/>
      <c r="C49" s="63"/>
      <c r="D49" s="63"/>
      <c r="E49" s="63"/>
      <c r="F49" s="63"/>
    </row>
    <row r="50" spans="2:6" ht="15" customHeight="1">
      <c r="B50" s="62"/>
      <c r="C50" s="63"/>
      <c r="D50" s="63"/>
      <c r="E50" s="63"/>
      <c r="F50" s="63"/>
    </row>
    <row r="51" spans="2:6" ht="15" customHeight="1">
      <c r="B51" s="62"/>
      <c r="C51" s="63"/>
      <c r="D51" s="63"/>
      <c r="E51" s="63"/>
      <c r="F51" s="63"/>
    </row>
    <row r="52" spans="2:6" ht="15" customHeight="1">
      <c r="B52" s="62"/>
      <c r="C52" s="63"/>
      <c r="D52" s="63"/>
      <c r="E52" s="63"/>
      <c r="F52" s="63"/>
    </row>
    <row r="53" spans="2:6" ht="15" customHeight="1">
      <c r="B53" s="62"/>
      <c r="C53" s="63"/>
      <c r="D53" s="63"/>
      <c r="E53" s="63"/>
      <c r="F53" s="63"/>
    </row>
    <row r="54" spans="2:6" ht="15" customHeight="1">
      <c r="B54" s="62"/>
      <c r="C54" s="63"/>
      <c r="D54" s="63"/>
      <c r="E54" s="63"/>
      <c r="F54" s="63"/>
    </row>
    <row r="55" spans="2:6" ht="15" customHeight="1">
      <c r="B55" s="62"/>
      <c r="C55" s="63"/>
      <c r="D55" s="63"/>
      <c r="E55" s="63"/>
      <c r="F55" s="63"/>
    </row>
    <row r="56" spans="2:6" ht="15" customHeight="1">
      <c r="B56" s="62"/>
      <c r="C56" s="63"/>
      <c r="D56" s="63"/>
      <c r="E56" s="63"/>
      <c r="F56" s="63"/>
    </row>
    <row r="57" spans="2:6" ht="15" customHeight="1">
      <c r="B57" s="62"/>
      <c r="C57" s="63"/>
      <c r="D57" s="63"/>
      <c r="E57" s="63"/>
      <c r="F57" s="63"/>
    </row>
    <row r="58" spans="2:6" ht="15" customHeight="1">
      <c r="B58" s="62"/>
      <c r="C58" s="63"/>
      <c r="D58" s="63"/>
      <c r="E58" s="63"/>
      <c r="F58" s="63"/>
    </row>
    <row r="59" spans="2:6" ht="15" customHeight="1">
      <c r="B59" s="62"/>
      <c r="C59" s="63"/>
      <c r="D59" s="63"/>
      <c r="E59" s="63"/>
      <c r="F59" s="63"/>
    </row>
    <row r="60" spans="2:6" ht="15" customHeight="1">
      <c r="B60" s="132"/>
      <c r="C60" s="132"/>
      <c r="D60" s="132"/>
      <c r="E60" s="132"/>
      <c r="F60" s="132"/>
    </row>
    <row r="61" spans="2:6" ht="15" customHeight="1">
      <c r="B61" s="132"/>
      <c r="C61" s="132"/>
      <c r="D61" s="132"/>
      <c r="E61" s="132"/>
      <c r="F61" s="132"/>
    </row>
    <row r="62" spans="2:6" ht="15" customHeight="1">
      <c r="B62" s="62"/>
      <c r="C62" s="62"/>
      <c r="D62" s="62"/>
      <c r="E62" s="62"/>
      <c r="F62" s="62"/>
    </row>
    <row r="63" spans="2:6" ht="15" customHeight="1">
      <c r="B63" s="62"/>
      <c r="C63" s="62"/>
      <c r="D63" s="62"/>
      <c r="E63" s="62"/>
      <c r="F63" s="62"/>
    </row>
    <row r="64" spans="2:6" ht="15" customHeight="1">
      <c r="B64" s="62"/>
      <c r="C64" s="62"/>
      <c r="D64" s="62"/>
      <c r="E64" s="62"/>
      <c r="F64" s="62"/>
    </row>
    <row r="65" spans="2:6" ht="15" customHeight="1">
      <c r="B65" s="62"/>
      <c r="C65" s="62"/>
      <c r="D65" s="62"/>
      <c r="E65" s="62"/>
      <c r="F65" s="62"/>
    </row>
    <row r="66" spans="2:6" ht="15" customHeight="1">
      <c r="B66" s="62"/>
      <c r="C66" s="62"/>
      <c r="D66" s="62"/>
      <c r="E66" s="62"/>
      <c r="F66" s="62"/>
    </row>
    <row r="67" spans="2:6" ht="15" customHeight="1">
      <c r="B67" s="62"/>
      <c r="C67" s="62"/>
      <c r="D67" s="62"/>
      <c r="E67" s="62"/>
      <c r="F67" s="62"/>
    </row>
    <row r="68" spans="2:6" ht="15" customHeight="1">
      <c r="B68" s="62"/>
      <c r="C68" s="62"/>
      <c r="D68" s="62"/>
      <c r="E68" s="62"/>
      <c r="F68" s="62"/>
    </row>
    <row r="69" spans="2:6" ht="15" customHeight="1">
      <c r="B69" s="62"/>
      <c r="C69" s="62"/>
      <c r="D69" s="62"/>
      <c r="E69" s="62"/>
      <c r="F69" s="62"/>
    </row>
    <row r="70" spans="2:6" ht="15" customHeight="1">
      <c r="B70" s="62"/>
      <c r="C70" s="62"/>
      <c r="D70" s="62"/>
      <c r="E70" s="62"/>
      <c r="F70" s="62"/>
    </row>
    <row r="71" spans="2:6" ht="15" customHeight="1">
      <c r="B71" s="62"/>
      <c r="C71" s="62"/>
      <c r="D71" s="62"/>
      <c r="E71" s="62"/>
      <c r="F71" s="62"/>
    </row>
    <row r="72" spans="2:6" ht="15" customHeight="1">
      <c r="B72" s="132"/>
      <c r="C72" s="132"/>
      <c r="D72" s="132"/>
      <c r="E72" s="132"/>
      <c r="F72" s="132"/>
    </row>
    <row r="73" spans="2:6" ht="15" customHeight="1">
      <c r="B73" s="132"/>
      <c r="C73" s="132"/>
      <c r="D73" s="132"/>
      <c r="E73" s="132"/>
      <c r="F73" s="132"/>
    </row>
    <row r="74" spans="2:6" ht="15" customHeight="1">
      <c r="B74" s="132"/>
      <c r="C74" s="132"/>
      <c r="D74" s="132"/>
      <c r="E74" s="132"/>
      <c r="F74" s="132"/>
    </row>
    <row r="75" spans="2:6" s="9" customFormat="1" ht="15" customHeight="1">
      <c r="B75" s="132"/>
      <c r="C75" s="132"/>
      <c r="D75" s="132"/>
      <c r="E75" s="132"/>
      <c r="F75" s="132"/>
    </row>
    <row r="76" spans="2:6" s="9" customFormat="1" ht="15" customHeight="1">
      <c r="B76" s="133"/>
      <c r="C76" s="133"/>
      <c r="D76" s="133"/>
      <c r="E76" s="133"/>
      <c r="F76" s="133"/>
    </row>
    <row r="77" spans="2:6" s="9" customFormat="1" ht="15" customHeight="1">
      <c r="B77" s="64"/>
      <c r="C77" s="64"/>
      <c r="D77" s="64"/>
      <c r="E77" s="64"/>
      <c r="F77" s="64"/>
    </row>
    <row r="78" spans="1:6" ht="15" customHeight="1">
      <c r="A78" s="3"/>
      <c r="B78" s="3" t="s">
        <v>5</v>
      </c>
      <c r="C78" s="130" t="str">
        <f>C36</f>
        <v>PUD #1 of Grays Harbor County</v>
      </c>
      <c r="D78" s="131"/>
      <c r="E78" s="90"/>
      <c r="F78" s="90"/>
    </row>
    <row r="79" spans="1:6" ht="12.75">
      <c r="A79" s="3"/>
      <c r="B79" s="3"/>
      <c r="C79" s="7"/>
      <c r="D79" s="7"/>
      <c r="E79" s="7"/>
      <c r="F79" s="7"/>
    </row>
    <row r="80" ht="12.75">
      <c r="B80" s="13" t="s">
        <v>40</v>
      </c>
    </row>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sheetProtection/>
  <mergeCells count="19">
    <mergeCell ref="C78:D78"/>
    <mergeCell ref="B60:F60"/>
    <mergeCell ref="B75:F75"/>
    <mergeCell ref="B76:F76"/>
    <mergeCell ref="B38:F38"/>
    <mergeCell ref="B39:F39"/>
    <mergeCell ref="B73:F73"/>
    <mergeCell ref="B74:F74"/>
    <mergeCell ref="B61:F61"/>
    <mergeCell ref="B72:F72"/>
    <mergeCell ref="B9:F9"/>
    <mergeCell ref="C10:D10"/>
    <mergeCell ref="B14:F14"/>
    <mergeCell ref="C15:D15"/>
    <mergeCell ref="C3:E3"/>
    <mergeCell ref="C4:E4"/>
    <mergeCell ref="C5:E5"/>
    <mergeCell ref="C6:E6"/>
    <mergeCell ref="C7:E7"/>
  </mergeCells>
  <hyperlinks>
    <hyperlink ref="C7" r:id="rId1" display="dsmith@ghpud.org"/>
  </hyperlinks>
  <printOptions/>
  <pageMargins left="0.7" right="0.7" top="0.75" bottom="0.75" header="0.3" footer="0.3"/>
  <pageSetup horizontalDpi="600" verticalDpi="600" orientation="portrait" scale="96" r:id="rId3"/>
  <rowBreaks count="2" manualBreakCount="2">
    <brk id="34" max="255" man="1"/>
    <brk id="77" max="5" man="1"/>
  </rowBreaks>
  <drawing r:id="rId2"/>
</worksheet>
</file>

<file path=xl/worksheets/sheet2.xml><?xml version="1.0" encoding="utf-8"?>
<worksheet xmlns="http://schemas.openxmlformats.org/spreadsheetml/2006/main" xmlns:r="http://schemas.openxmlformats.org/officeDocument/2006/relationships">
  <sheetPr codeName="Sheet3"/>
  <dimension ref="A1:AF128"/>
  <sheetViews>
    <sheetView tabSelected="1" view="pageBreakPreview" zoomScaleSheetLayoutView="100" zoomScalePageLayoutView="0" workbookViewId="0" topLeftCell="A1">
      <selection activeCell="D20" sqref="D20:E20"/>
    </sheetView>
  </sheetViews>
  <sheetFormatPr defaultColWidth="9.140625" defaultRowHeight="15"/>
  <cols>
    <col min="1" max="1" width="2.7109375" style="1" customWidth="1"/>
    <col min="2" max="2" width="39.57421875" style="1" customWidth="1"/>
    <col min="3" max="5" width="10.7109375" style="1" customWidth="1"/>
    <col min="6" max="6" width="13.57421875" style="1" customWidth="1"/>
    <col min="7" max="9" width="10.7109375" style="1" customWidth="1"/>
    <col min="10" max="10" width="12.140625" style="1" customWidth="1"/>
    <col min="11" max="11" width="10.7109375" style="1" customWidth="1"/>
    <col min="12" max="12" width="16.57421875" style="1" customWidth="1"/>
    <col min="13" max="13" width="18.421875" style="1" customWidth="1"/>
    <col min="14" max="14" width="10.57421875" style="1" customWidth="1"/>
    <col min="15" max="15" width="10.7109375" style="1" customWidth="1"/>
    <col min="16" max="16384" width="9.140625" style="1" customWidth="1"/>
  </cols>
  <sheetData>
    <row r="1" spans="2:32" s="9" customFormat="1" ht="19.5">
      <c r="B1" s="111" t="s">
        <v>86</v>
      </c>
      <c r="AA1" s="103" t="s">
        <v>75</v>
      </c>
      <c r="AF1" s="97"/>
    </row>
    <row r="2" spans="2:32" ht="14.25">
      <c r="B2" s="30"/>
      <c r="AA2" s="104" t="s">
        <v>76</v>
      </c>
      <c r="AF2" s="95"/>
    </row>
    <row r="3" spans="2:32" ht="15" customHeight="1">
      <c r="B3" s="3" t="s">
        <v>5</v>
      </c>
      <c r="C3" s="124" t="s">
        <v>121</v>
      </c>
      <c r="D3" s="158"/>
      <c r="E3" s="158"/>
      <c r="G3" s="7"/>
      <c r="H3" s="9"/>
      <c r="I3" s="121"/>
      <c r="J3" s="121"/>
      <c r="AA3" s="104" t="s">
        <v>77</v>
      </c>
      <c r="AF3" s="95"/>
    </row>
    <row r="4" spans="2:32" ht="15" customHeight="1" thickBot="1">
      <c r="B4" s="4" t="s">
        <v>0</v>
      </c>
      <c r="C4" s="126"/>
      <c r="D4" s="159"/>
      <c r="E4" s="159"/>
      <c r="F4" s="5"/>
      <c r="G4" s="101"/>
      <c r="H4" s="102"/>
      <c r="I4" s="102"/>
      <c r="J4" s="102"/>
      <c r="AA4" s="104" t="s">
        <v>78</v>
      </c>
      <c r="AF4" s="96"/>
    </row>
    <row r="5" spans="2:6" ht="15" customHeight="1">
      <c r="B5" s="6" t="s">
        <v>1</v>
      </c>
      <c r="C5" s="126" t="s">
        <v>122</v>
      </c>
      <c r="D5" s="159"/>
      <c r="E5" s="159"/>
      <c r="F5" s="8"/>
    </row>
    <row r="6" spans="2:6" ht="15" customHeight="1">
      <c r="B6" s="6" t="s">
        <v>2</v>
      </c>
      <c r="C6" s="126" t="s">
        <v>123</v>
      </c>
      <c r="D6" s="159"/>
      <c r="E6" s="159"/>
      <c r="F6" s="8"/>
    </row>
    <row r="7" spans="2:6" ht="15" customHeight="1">
      <c r="B7" s="6" t="s">
        <v>3</v>
      </c>
      <c r="C7" s="128" t="s">
        <v>124</v>
      </c>
      <c r="D7" s="160"/>
      <c r="E7" s="160"/>
      <c r="F7" s="8"/>
    </row>
    <row r="8" spans="2:6" ht="15" customHeight="1">
      <c r="B8" s="6"/>
      <c r="C8" s="94"/>
      <c r="D8" s="30"/>
      <c r="E8" s="30"/>
      <c r="F8" s="8"/>
    </row>
    <row r="9" spans="2:6" ht="15" customHeight="1">
      <c r="B9" s="6"/>
      <c r="C9" s="151" t="s">
        <v>74</v>
      </c>
      <c r="D9" s="152"/>
      <c r="E9" s="153"/>
      <c r="F9" s="8"/>
    </row>
    <row r="10" spans="2:6" ht="15" customHeight="1">
      <c r="B10" s="6"/>
      <c r="C10" s="94"/>
      <c r="D10" s="30"/>
      <c r="E10" s="30"/>
      <c r="F10" s="8"/>
    </row>
    <row r="11" spans="2:6" s="98" customFormat="1" ht="18" customHeight="1">
      <c r="B11" s="109" t="s">
        <v>79</v>
      </c>
      <c r="C11" s="104" t="s">
        <v>83</v>
      </c>
      <c r="D11" s="99"/>
      <c r="E11" s="99"/>
      <c r="F11" s="100"/>
    </row>
    <row r="12" spans="2:6" ht="17.25" customHeight="1">
      <c r="B12" s="109"/>
      <c r="C12" s="104" t="s">
        <v>77</v>
      </c>
      <c r="D12" s="30"/>
      <c r="E12" s="30"/>
      <c r="F12" s="8"/>
    </row>
    <row r="13" spans="2:6" ht="15" customHeight="1">
      <c r="B13" s="109"/>
      <c r="C13" s="104" t="s">
        <v>82</v>
      </c>
      <c r="D13" s="30"/>
      <c r="E13" s="30"/>
      <c r="F13" s="8"/>
    </row>
    <row r="14" spans="2:12" ht="15" customHeight="1">
      <c r="B14" s="30"/>
      <c r="C14" s="30"/>
      <c r="D14" s="30"/>
      <c r="E14" s="30"/>
      <c r="F14" s="30"/>
      <c r="J14" s="9"/>
      <c r="K14" s="9"/>
      <c r="L14" s="9"/>
    </row>
    <row r="15" spans="2:12" ht="15" customHeight="1">
      <c r="B15" s="108"/>
      <c r="C15" s="154" t="s">
        <v>57</v>
      </c>
      <c r="D15" s="155"/>
      <c r="E15" s="156"/>
      <c r="F15" s="10"/>
      <c r="G15" s="11"/>
      <c r="H15" s="11"/>
      <c r="I15" s="9"/>
      <c r="J15" s="121"/>
      <c r="K15" s="121"/>
      <c r="L15" s="121"/>
    </row>
    <row r="16" spans="2:14" ht="17.25" customHeight="1">
      <c r="B16" s="147" t="s">
        <v>16</v>
      </c>
      <c r="C16" s="147"/>
      <c r="D16" s="157">
        <v>1018490.172</v>
      </c>
      <c r="E16" s="157"/>
      <c r="G16" s="147"/>
      <c r="H16" s="147"/>
      <c r="I16" s="147"/>
      <c r="J16" s="147"/>
      <c r="K16" s="147"/>
      <c r="L16" s="91"/>
      <c r="M16" s="26"/>
      <c r="N16" s="26"/>
    </row>
    <row r="17" spans="2:14" ht="16.5" customHeight="1">
      <c r="B17" s="147" t="s">
        <v>52</v>
      </c>
      <c r="C17" s="147"/>
      <c r="D17" s="150">
        <v>975944.125</v>
      </c>
      <c r="E17" s="150"/>
      <c r="G17" s="147"/>
      <c r="H17" s="147"/>
      <c r="I17" s="147"/>
      <c r="J17" s="147"/>
      <c r="K17" s="147"/>
      <c r="L17" s="91"/>
      <c r="M17" s="26"/>
      <c r="N17" s="26"/>
    </row>
    <row r="18" spans="2:14" ht="15" customHeight="1">
      <c r="B18" s="147" t="s">
        <v>56</v>
      </c>
      <c r="C18" s="147"/>
      <c r="D18" s="149">
        <f>AVERAGE(D16:D17)</f>
        <v>997217.1485</v>
      </c>
      <c r="E18" s="149"/>
      <c r="G18" s="147"/>
      <c r="H18" s="147"/>
      <c r="I18" s="147"/>
      <c r="J18" s="147"/>
      <c r="K18" s="147"/>
      <c r="L18" s="91"/>
      <c r="M18" s="26"/>
      <c r="N18" s="26"/>
    </row>
    <row r="19" spans="2:14" ht="14.25" customHeight="1">
      <c r="B19" s="147" t="s">
        <v>84</v>
      </c>
      <c r="C19" s="147"/>
      <c r="D19" s="148">
        <v>0.03</v>
      </c>
      <c r="E19" s="148"/>
      <c r="G19" s="147"/>
      <c r="H19" s="147"/>
      <c r="I19" s="147"/>
      <c r="J19" s="147"/>
      <c r="K19" s="147"/>
      <c r="L19" s="91"/>
      <c r="M19" s="26"/>
      <c r="N19" s="26"/>
    </row>
    <row r="20" spans="2:14" ht="15" customHeight="1">
      <c r="B20" s="147" t="s">
        <v>80</v>
      </c>
      <c r="C20" s="147"/>
      <c r="D20" s="149">
        <f>D18*D19</f>
        <v>29916.514455</v>
      </c>
      <c r="E20" s="149"/>
      <c r="G20" s="147"/>
      <c r="H20" s="147"/>
      <c r="I20" s="147"/>
      <c r="J20" s="147"/>
      <c r="K20" s="147"/>
      <c r="L20" s="92"/>
      <c r="M20" s="106"/>
      <c r="N20" s="106"/>
    </row>
    <row r="21" spans="2:14" ht="15" customHeight="1">
      <c r="B21" s="141" t="s">
        <v>81</v>
      </c>
      <c r="C21" s="141"/>
      <c r="D21" s="142">
        <f>SUM(C30:M30)</f>
        <v>50000</v>
      </c>
      <c r="E21" s="142"/>
      <c r="G21" s="9"/>
      <c r="H21" s="9"/>
      <c r="I21" s="9"/>
      <c r="J21" s="9"/>
      <c r="K21" s="4"/>
      <c r="L21" s="93"/>
      <c r="M21" s="26"/>
      <c r="N21" s="26"/>
    </row>
    <row r="22" spans="2:14" ht="15" customHeight="1">
      <c r="B22" s="107"/>
      <c r="C22" s="107"/>
      <c r="D22" s="112"/>
      <c r="E22" s="112"/>
      <c r="G22" s="9"/>
      <c r="H22" s="9"/>
      <c r="I22" s="9"/>
      <c r="J22" s="9"/>
      <c r="K22" s="4"/>
      <c r="L22" s="93"/>
      <c r="M22" s="26"/>
      <c r="N22" s="26"/>
    </row>
    <row r="23" spans="2:14" ht="15" customHeight="1">
      <c r="B23" s="107"/>
      <c r="C23" s="107"/>
      <c r="D23" s="112"/>
      <c r="E23" s="112"/>
      <c r="G23" s="9"/>
      <c r="H23" s="9"/>
      <c r="I23" s="9"/>
      <c r="J23" s="9"/>
      <c r="K23" s="4"/>
      <c r="L23" s="93"/>
      <c r="M23" s="26"/>
      <c r="N23" s="26"/>
    </row>
    <row r="24" spans="2:12" ht="15.75" customHeight="1">
      <c r="B24" s="143"/>
      <c r="C24" s="144"/>
      <c r="D24" s="144"/>
      <c r="E24" s="144"/>
      <c r="F24" s="144"/>
      <c r="G24" s="144"/>
      <c r="H24" s="144"/>
      <c r="I24" s="144"/>
      <c r="L24" s="9"/>
    </row>
    <row r="25" spans="2:13" ht="15" customHeight="1">
      <c r="B25" s="6"/>
      <c r="C25" s="36" t="s">
        <v>17</v>
      </c>
      <c r="D25" s="33" t="s">
        <v>18</v>
      </c>
      <c r="E25" s="33" t="s">
        <v>19</v>
      </c>
      <c r="F25" s="33" t="s">
        <v>20</v>
      </c>
      <c r="G25" s="33" t="s">
        <v>21</v>
      </c>
      <c r="H25" s="33" t="s">
        <v>22</v>
      </c>
      <c r="I25" s="33" t="s">
        <v>23</v>
      </c>
      <c r="J25" s="33" t="s">
        <v>24</v>
      </c>
      <c r="K25" s="35" t="s">
        <v>25</v>
      </c>
      <c r="L25" s="34"/>
      <c r="M25" s="34"/>
    </row>
    <row r="26" spans="2:32" s="13" customFormat="1" ht="36" customHeight="1">
      <c r="B26" s="12"/>
      <c r="C26" s="29" t="s">
        <v>26</v>
      </c>
      <c r="D26" s="29" t="s">
        <v>27</v>
      </c>
      <c r="E26" s="29" t="s">
        <v>28</v>
      </c>
      <c r="F26" s="29" t="s">
        <v>29</v>
      </c>
      <c r="G26" s="29" t="s">
        <v>30</v>
      </c>
      <c r="H26" s="29" t="s">
        <v>47</v>
      </c>
      <c r="I26" s="29" t="s">
        <v>31</v>
      </c>
      <c r="J26" s="29" t="s">
        <v>32</v>
      </c>
      <c r="K26" s="29" t="s">
        <v>33</v>
      </c>
      <c r="L26" s="29" t="s">
        <v>37</v>
      </c>
      <c r="M26" s="29" t="s">
        <v>34</v>
      </c>
      <c r="AF26" s="1"/>
    </row>
    <row r="27" spans="2:32" ht="15" customHeight="1">
      <c r="B27" s="6"/>
      <c r="C27" s="27" t="s">
        <v>9</v>
      </c>
      <c r="D27" s="27" t="s">
        <v>9</v>
      </c>
      <c r="E27" s="27" t="s">
        <v>9</v>
      </c>
      <c r="F27" s="27" t="s">
        <v>9</v>
      </c>
      <c r="G27" s="27" t="s">
        <v>9</v>
      </c>
      <c r="H27" s="27" t="s">
        <v>9</v>
      </c>
      <c r="I27" s="27" t="s">
        <v>9</v>
      </c>
      <c r="J27" s="27" t="s">
        <v>9</v>
      </c>
      <c r="K27" s="27" t="s">
        <v>9</v>
      </c>
      <c r="L27" s="27" t="s">
        <v>48</v>
      </c>
      <c r="M27" s="27" t="s">
        <v>48</v>
      </c>
      <c r="AF27" s="13"/>
    </row>
    <row r="28" spans="2:13" ht="15" customHeight="1">
      <c r="B28" s="4" t="s">
        <v>53</v>
      </c>
      <c r="C28" s="37">
        <f aca="true" t="shared" si="0" ref="C28:M28">SUM(C41:C61)</f>
        <v>0</v>
      </c>
      <c r="D28" s="14">
        <f t="shared" si="0"/>
        <v>0</v>
      </c>
      <c r="E28" s="14">
        <f t="shared" si="0"/>
        <v>0</v>
      </c>
      <c r="F28" s="14">
        <f t="shared" si="0"/>
        <v>0</v>
      </c>
      <c r="G28" s="14">
        <f t="shared" si="0"/>
        <v>0</v>
      </c>
      <c r="H28" s="14">
        <f t="shared" si="0"/>
        <v>0</v>
      </c>
      <c r="I28" s="14">
        <f t="shared" si="0"/>
        <v>0</v>
      </c>
      <c r="J28" s="14">
        <f t="shared" si="0"/>
        <v>0</v>
      </c>
      <c r="K28" s="14">
        <f t="shared" si="0"/>
        <v>0</v>
      </c>
      <c r="L28" s="14">
        <f t="shared" si="0"/>
        <v>0</v>
      </c>
      <c r="M28" s="49">
        <f t="shared" si="0"/>
        <v>0</v>
      </c>
    </row>
    <row r="29" spans="2:13" ht="15" customHeight="1">
      <c r="B29" s="4" t="s">
        <v>54</v>
      </c>
      <c r="C29" s="53"/>
      <c r="D29" s="15">
        <f aca="true" t="shared" si="1" ref="D29:M29">SUM(D69:D93)</f>
        <v>0</v>
      </c>
      <c r="E29" s="15">
        <f t="shared" si="1"/>
        <v>0</v>
      </c>
      <c r="F29" s="15">
        <f t="shared" si="1"/>
        <v>0</v>
      </c>
      <c r="G29" s="15">
        <f t="shared" si="1"/>
        <v>0</v>
      </c>
      <c r="H29" s="15">
        <f t="shared" si="1"/>
        <v>0</v>
      </c>
      <c r="I29" s="15">
        <f t="shared" si="1"/>
        <v>0</v>
      </c>
      <c r="J29" s="15">
        <f t="shared" si="1"/>
        <v>0</v>
      </c>
      <c r="K29" s="15">
        <f t="shared" si="1"/>
        <v>50000</v>
      </c>
      <c r="L29" s="15">
        <f t="shared" si="1"/>
        <v>0</v>
      </c>
      <c r="M29" s="50">
        <f t="shared" si="1"/>
        <v>0</v>
      </c>
    </row>
    <row r="30" spans="2:13" ht="15" customHeight="1">
      <c r="B30" s="6" t="s">
        <v>55</v>
      </c>
      <c r="C30" s="38">
        <f aca="true" t="shared" si="2" ref="C30:M30">C28+C29</f>
        <v>0</v>
      </c>
      <c r="D30" s="16">
        <f t="shared" si="2"/>
        <v>0</v>
      </c>
      <c r="E30" s="16">
        <f t="shared" si="2"/>
        <v>0</v>
      </c>
      <c r="F30" s="16">
        <f t="shared" si="2"/>
        <v>0</v>
      </c>
      <c r="G30" s="16">
        <f t="shared" si="2"/>
        <v>0</v>
      </c>
      <c r="H30" s="16">
        <f t="shared" si="2"/>
        <v>0</v>
      </c>
      <c r="I30" s="16">
        <f t="shared" si="2"/>
        <v>0</v>
      </c>
      <c r="J30" s="16">
        <f t="shared" si="2"/>
        <v>0</v>
      </c>
      <c r="K30" s="16">
        <f t="shared" si="2"/>
        <v>50000</v>
      </c>
      <c r="L30" s="16">
        <f t="shared" si="2"/>
        <v>0</v>
      </c>
      <c r="M30" s="51">
        <f t="shared" si="2"/>
        <v>0</v>
      </c>
    </row>
    <row r="31" spans="2:13" ht="15" customHeight="1">
      <c r="B31" s="6"/>
      <c r="C31" s="6"/>
      <c r="D31" s="6"/>
      <c r="E31" s="6"/>
      <c r="F31" s="6"/>
      <c r="G31" s="6"/>
      <c r="H31" s="6"/>
      <c r="I31" s="6"/>
      <c r="J31" s="6"/>
      <c r="K31" s="6"/>
      <c r="L31" s="6"/>
      <c r="M31" s="6"/>
    </row>
    <row r="32" ht="15" customHeight="1"/>
    <row r="33" spans="2:6" ht="16.5" customHeight="1">
      <c r="B33" s="7" t="s">
        <v>45</v>
      </c>
      <c r="C33" s="12" t="s">
        <v>5</v>
      </c>
      <c r="D33" s="135" t="str">
        <f>C3</f>
        <v> PUD No. 1 of Grays Harbor</v>
      </c>
      <c r="E33" s="136"/>
      <c r="F33" s="137"/>
    </row>
    <row r="34" spans="3:6" ht="15" customHeight="1">
      <c r="C34" s="12" t="s">
        <v>15</v>
      </c>
      <c r="D34" s="138">
        <v>2013</v>
      </c>
      <c r="E34" s="139"/>
      <c r="F34" s="140"/>
    </row>
    <row r="35" spans="3:6" ht="15" customHeight="1">
      <c r="C35" s="12"/>
      <c r="D35" s="105"/>
      <c r="E35" s="11"/>
      <c r="F35" s="11"/>
    </row>
    <row r="36" spans="2:32" s="31" customFormat="1" ht="27" customHeight="1">
      <c r="B36" s="145" t="s">
        <v>58</v>
      </c>
      <c r="C36" s="146"/>
      <c r="D36" s="146"/>
      <c r="E36" s="146"/>
      <c r="F36" s="32"/>
      <c r="AF36" s="1"/>
    </row>
    <row r="37" spans="3:32" ht="15" customHeight="1">
      <c r="C37" s="17"/>
      <c r="D37" s="17"/>
      <c r="E37" s="17"/>
      <c r="F37" s="17"/>
      <c r="G37" s="17"/>
      <c r="H37" s="17"/>
      <c r="I37" s="17"/>
      <c r="J37" s="17"/>
      <c r="K37" s="17"/>
      <c r="L37" s="17"/>
      <c r="M37" s="17"/>
      <c r="N37" s="17"/>
      <c r="O37" s="17"/>
      <c r="P37" s="17"/>
      <c r="Q37" s="17"/>
      <c r="AF37" s="31"/>
    </row>
    <row r="38" spans="3:32" s="9" customFormat="1" ht="12.75" customHeight="1">
      <c r="C38" s="36" t="s">
        <v>17</v>
      </c>
      <c r="D38" s="33" t="s">
        <v>18</v>
      </c>
      <c r="E38" s="33" t="s">
        <v>19</v>
      </c>
      <c r="F38" s="33" t="s">
        <v>20</v>
      </c>
      <c r="G38" s="33" t="s">
        <v>21</v>
      </c>
      <c r="H38" s="33" t="s">
        <v>22</v>
      </c>
      <c r="I38" s="33" t="s">
        <v>23</v>
      </c>
      <c r="J38" s="33" t="s">
        <v>24</v>
      </c>
      <c r="K38" s="35" t="s">
        <v>25</v>
      </c>
      <c r="L38" s="34"/>
      <c r="M38" s="34"/>
      <c r="AF38" s="1"/>
    </row>
    <row r="39" spans="3:32" s="13" customFormat="1" ht="43.5" customHeight="1">
      <c r="C39" s="29" t="s">
        <v>36</v>
      </c>
      <c r="D39" s="29" t="s">
        <v>27</v>
      </c>
      <c r="E39" s="29" t="s">
        <v>28</v>
      </c>
      <c r="F39" s="29" t="s">
        <v>29</v>
      </c>
      <c r="G39" s="29" t="s">
        <v>30</v>
      </c>
      <c r="H39" s="29" t="s">
        <v>46</v>
      </c>
      <c r="I39" s="29" t="s">
        <v>31</v>
      </c>
      <c r="J39" s="29" t="s">
        <v>32</v>
      </c>
      <c r="K39" s="29" t="s">
        <v>33</v>
      </c>
      <c r="L39" s="29" t="s">
        <v>37</v>
      </c>
      <c r="M39" s="29" t="s">
        <v>34</v>
      </c>
      <c r="AF39" s="9"/>
    </row>
    <row r="40" spans="2:32" ht="15" customHeight="1">
      <c r="B40" s="52" t="s">
        <v>38</v>
      </c>
      <c r="C40" s="27" t="s">
        <v>9</v>
      </c>
      <c r="D40" s="27" t="s">
        <v>9</v>
      </c>
      <c r="E40" s="27" t="s">
        <v>9</v>
      </c>
      <c r="F40" s="27" t="s">
        <v>9</v>
      </c>
      <c r="G40" s="27" t="s">
        <v>9</v>
      </c>
      <c r="H40" s="27" t="s">
        <v>9</v>
      </c>
      <c r="I40" s="27" t="s">
        <v>9</v>
      </c>
      <c r="J40" s="27" t="s">
        <v>9</v>
      </c>
      <c r="K40" s="27" t="s">
        <v>9</v>
      </c>
      <c r="L40" s="27" t="s">
        <v>48</v>
      </c>
      <c r="M40" s="27" t="s">
        <v>48</v>
      </c>
      <c r="AF40" s="13"/>
    </row>
    <row r="41" spans="2:13" ht="15" customHeight="1">
      <c r="B41" s="57"/>
      <c r="C41" s="65"/>
      <c r="D41" s="66"/>
      <c r="E41" s="66"/>
      <c r="F41" s="66"/>
      <c r="G41" s="66"/>
      <c r="H41" s="66"/>
      <c r="I41" s="66"/>
      <c r="J41" s="66"/>
      <c r="K41" s="66"/>
      <c r="L41" s="66"/>
      <c r="M41" s="67"/>
    </row>
    <row r="42" spans="2:13" ht="15" customHeight="1">
      <c r="B42" s="58"/>
      <c r="C42" s="68"/>
      <c r="D42" s="69"/>
      <c r="E42" s="69"/>
      <c r="F42" s="69"/>
      <c r="G42" s="69"/>
      <c r="H42" s="69"/>
      <c r="I42" s="69"/>
      <c r="J42" s="69"/>
      <c r="K42" s="69"/>
      <c r="L42" s="69"/>
      <c r="M42" s="70"/>
    </row>
    <row r="43" spans="2:13" ht="15" customHeight="1">
      <c r="B43" s="58"/>
      <c r="C43" s="68"/>
      <c r="D43" s="69"/>
      <c r="E43" s="69"/>
      <c r="F43" s="69"/>
      <c r="G43" s="69"/>
      <c r="H43" s="69"/>
      <c r="I43" s="69"/>
      <c r="J43" s="69"/>
      <c r="K43" s="69"/>
      <c r="L43" s="69"/>
      <c r="M43" s="70"/>
    </row>
    <row r="44" spans="2:13" ht="15" customHeight="1">
      <c r="B44" s="59"/>
      <c r="C44" s="68"/>
      <c r="D44" s="69"/>
      <c r="E44" s="69"/>
      <c r="F44" s="69"/>
      <c r="G44" s="69"/>
      <c r="H44" s="69"/>
      <c r="I44" s="69"/>
      <c r="J44" s="69"/>
      <c r="K44" s="69"/>
      <c r="L44" s="69"/>
      <c r="M44" s="70"/>
    </row>
    <row r="45" spans="2:13" ht="15" customHeight="1">
      <c r="B45" s="44"/>
      <c r="C45" s="68"/>
      <c r="D45" s="69"/>
      <c r="E45" s="69"/>
      <c r="F45" s="69"/>
      <c r="G45" s="69"/>
      <c r="H45" s="69"/>
      <c r="I45" s="69"/>
      <c r="J45" s="69"/>
      <c r="K45" s="69"/>
      <c r="L45" s="69"/>
      <c r="M45" s="70"/>
    </row>
    <row r="46" spans="2:13" ht="15" customHeight="1">
      <c r="B46" s="45"/>
      <c r="C46" s="68"/>
      <c r="D46" s="69"/>
      <c r="E46" s="69"/>
      <c r="F46" s="69"/>
      <c r="G46" s="69"/>
      <c r="H46" s="69"/>
      <c r="I46" s="69"/>
      <c r="J46" s="69"/>
      <c r="K46" s="69"/>
      <c r="L46" s="69"/>
      <c r="M46" s="70"/>
    </row>
    <row r="47" spans="2:13" ht="15" customHeight="1">
      <c r="B47" s="45"/>
      <c r="C47" s="68"/>
      <c r="D47" s="69"/>
      <c r="E47" s="69"/>
      <c r="F47" s="69"/>
      <c r="G47" s="69"/>
      <c r="H47" s="69"/>
      <c r="I47" s="69"/>
      <c r="J47" s="69"/>
      <c r="K47" s="69"/>
      <c r="L47" s="69"/>
      <c r="M47" s="70"/>
    </row>
    <row r="48" spans="2:13" ht="15" customHeight="1">
      <c r="B48" s="45"/>
      <c r="C48" s="68"/>
      <c r="D48" s="69"/>
      <c r="E48" s="69"/>
      <c r="F48" s="69"/>
      <c r="G48" s="69"/>
      <c r="H48" s="69"/>
      <c r="I48" s="69"/>
      <c r="J48" s="69"/>
      <c r="K48" s="69"/>
      <c r="L48" s="69"/>
      <c r="M48" s="70"/>
    </row>
    <row r="49" spans="2:13" ht="15" customHeight="1">
      <c r="B49" s="45"/>
      <c r="C49" s="68"/>
      <c r="D49" s="69"/>
      <c r="E49" s="69"/>
      <c r="F49" s="69"/>
      <c r="G49" s="69"/>
      <c r="H49" s="69"/>
      <c r="I49" s="69"/>
      <c r="J49" s="69"/>
      <c r="K49" s="69"/>
      <c r="L49" s="69"/>
      <c r="M49" s="70"/>
    </row>
    <row r="50" spans="2:13" ht="15" customHeight="1">
      <c r="B50" s="45"/>
      <c r="C50" s="68"/>
      <c r="D50" s="69"/>
      <c r="E50" s="69"/>
      <c r="F50" s="69"/>
      <c r="G50" s="69"/>
      <c r="H50" s="69"/>
      <c r="I50" s="69"/>
      <c r="J50" s="69"/>
      <c r="K50" s="69"/>
      <c r="L50" s="69"/>
      <c r="M50" s="70"/>
    </row>
    <row r="51" spans="2:13" ht="15" customHeight="1">
      <c r="B51" s="45"/>
      <c r="C51" s="68"/>
      <c r="D51" s="69"/>
      <c r="E51" s="69"/>
      <c r="F51" s="69"/>
      <c r="G51" s="69"/>
      <c r="H51" s="69"/>
      <c r="I51" s="69"/>
      <c r="J51" s="69"/>
      <c r="K51" s="69"/>
      <c r="L51" s="69"/>
      <c r="M51" s="70"/>
    </row>
    <row r="52" spans="2:13" ht="15" customHeight="1">
      <c r="B52" s="45"/>
      <c r="C52" s="68"/>
      <c r="D52" s="69"/>
      <c r="E52" s="69"/>
      <c r="F52" s="69"/>
      <c r="G52" s="69"/>
      <c r="H52" s="69"/>
      <c r="I52" s="69"/>
      <c r="J52" s="69"/>
      <c r="K52" s="69"/>
      <c r="L52" s="69"/>
      <c r="M52" s="70"/>
    </row>
    <row r="53" spans="2:13" ht="15" customHeight="1">
      <c r="B53" s="45"/>
      <c r="C53" s="68"/>
      <c r="D53" s="69"/>
      <c r="E53" s="69"/>
      <c r="F53" s="69"/>
      <c r="G53" s="69"/>
      <c r="H53" s="69"/>
      <c r="I53" s="69"/>
      <c r="J53" s="69"/>
      <c r="K53" s="69"/>
      <c r="L53" s="69"/>
      <c r="M53" s="70"/>
    </row>
    <row r="54" spans="2:13" ht="15" customHeight="1">
      <c r="B54" s="45"/>
      <c r="C54" s="68"/>
      <c r="D54" s="69"/>
      <c r="E54" s="69"/>
      <c r="F54" s="69"/>
      <c r="G54" s="69"/>
      <c r="H54" s="69"/>
      <c r="I54" s="69"/>
      <c r="J54" s="69"/>
      <c r="K54" s="69"/>
      <c r="L54" s="69"/>
      <c r="M54" s="70"/>
    </row>
    <row r="55" spans="2:13" ht="15" customHeight="1">
      <c r="B55" s="45"/>
      <c r="C55" s="68"/>
      <c r="D55" s="69"/>
      <c r="E55" s="69"/>
      <c r="F55" s="69"/>
      <c r="G55" s="69"/>
      <c r="H55" s="69"/>
      <c r="I55" s="69"/>
      <c r="J55" s="69"/>
      <c r="K55" s="69"/>
      <c r="L55" s="69"/>
      <c r="M55" s="70"/>
    </row>
    <row r="56" spans="2:13" ht="15" customHeight="1">
      <c r="B56" s="45"/>
      <c r="C56" s="68"/>
      <c r="D56" s="69"/>
      <c r="E56" s="69"/>
      <c r="F56" s="69"/>
      <c r="G56" s="69"/>
      <c r="H56" s="69"/>
      <c r="I56" s="69"/>
      <c r="J56" s="69"/>
      <c r="K56" s="69"/>
      <c r="L56" s="69"/>
      <c r="M56" s="70"/>
    </row>
    <row r="57" spans="2:13" ht="15" customHeight="1">
      <c r="B57" s="45"/>
      <c r="C57" s="68"/>
      <c r="D57" s="69"/>
      <c r="E57" s="69"/>
      <c r="F57" s="69"/>
      <c r="G57" s="69"/>
      <c r="H57" s="69"/>
      <c r="I57" s="69"/>
      <c r="J57" s="69"/>
      <c r="K57" s="69"/>
      <c r="L57" s="69"/>
      <c r="M57" s="70"/>
    </row>
    <row r="58" spans="2:13" ht="15" customHeight="1">
      <c r="B58" s="45"/>
      <c r="C58" s="68"/>
      <c r="D58" s="69"/>
      <c r="E58" s="69"/>
      <c r="F58" s="69"/>
      <c r="G58" s="69"/>
      <c r="H58" s="69"/>
      <c r="I58" s="69"/>
      <c r="J58" s="69"/>
      <c r="K58" s="69"/>
      <c r="L58" s="69"/>
      <c r="M58" s="70"/>
    </row>
    <row r="59" spans="2:13" ht="15" customHeight="1">
      <c r="B59" s="45"/>
      <c r="C59" s="68"/>
      <c r="D59" s="69"/>
      <c r="E59" s="69"/>
      <c r="F59" s="69"/>
      <c r="G59" s="69"/>
      <c r="H59" s="69"/>
      <c r="I59" s="69"/>
      <c r="J59" s="69"/>
      <c r="K59" s="69"/>
      <c r="L59" s="69"/>
      <c r="M59" s="70"/>
    </row>
    <row r="60" spans="2:13" ht="15" customHeight="1">
      <c r="B60" s="45"/>
      <c r="C60" s="68"/>
      <c r="D60" s="69"/>
      <c r="E60" s="69"/>
      <c r="F60" s="69"/>
      <c r="G60" s="69"/>
      <c r="H60" s="69"/>
      <c r="I60" s="69"/>
      <c r="J60" s="69"/>
      <c r="K60" s="69"/>
      <c r="L60" s="69"/>
      <c r="M60" s="70"/>
    </row>
    <row r="61" spans="2:13" ht="15" customHeight="1">
      <c r="B61" s="46"/>
      <c r="C61" s="71"/>
      <c r="D61" s="72"/>
      <c r="E61" s="72"/>
      <c r="F61" s="72"/>
      <c r="G61" s="72"/>
      <c r="H61" s="72"/>
      <c r="I61" s="72"/>
      <c r="J61" s="72"/>
      <c r="K61" s="72"/>
      <c r="L61" s="72"/>
      <c r="M61" s="73"/>
    </row>
    <row r="62" spans="3:13" ht="15" customHeight="1">
      <c r="C62" s="9"/>
      <c r="D62" s="9"/>
      <c r="E62" s="9"/>
      <c r="F62" s="9"/>
      <c r="G62" s="9"/>
      <c r="H62" s="9"/>
      <c r="I62" s="9"/>
      <c r="J62" s="9"/>
      <c r="K62" s="9"/>
      <c r="L62" s="9"/>
      <c r="M62" s="9"/>
    </row>
    <row r="63" spans="2:6" ht="17.25" customHeight="1">
      <c r="B63" s="7" t="s">
        <v>35</v>
      </c>
      <c r="C63" s="12" t="s">
        <v>5</v>
      </c>
      <c r="D63" s="135" t="str">
        <f>C3</f>
        <v> PUD No. 1 of Grays Harbor</v>
      </c>
      <c r="E63" s="136"/>
      <c r="F63" s="137"/>
    </row>
    <row r="64" spans="3:6" ht="15" customHeight="1">
      <c r="C64" s="12" t="s">
        <v>15</v>
      </c>
      <c r="D64" s="138">
        <v>2013</v>
      </c>
      <c r="E64" s="139"/>
      <c r="F64" s="140"/>
    </row>
    <row r="65" spans="2:7" ht="15" customHeight="1">
      <c r="B65" s="12"/>
      <c r="C65" s="10"/>
      <c r="F65" s="28"/>
      <c r="G65" s="9"/>
    </row>
    <row r="66" spans="2:32" s="9" customFormat="1" ht="16.5" customHeight="1">
      <c r="B66" s="7"/>
      <c r="C66" s="36" t="s">
        <v>17</v>
      </c>
      <c r="D66" s="33" t="s">
        <v>18</v>
      </c>
      <c r="E66" s="33" t="s">
        <v>19</v>
      </c>
      <c r="F66" s="33" t="s">
        <v>20</v>
      </c>
      <c r="G66" s="33" t="s">
        <v>21</v>
      </c>
      <c r="H66" s="33" t="s">
        <v>22</v>
      </c>
      <c r="I66" s="33" t="s">
        <v>23</v>
      </c>
      <c r="J66" s="33" t="s">
        <v>24</v>
      </c>
      <c r="K66" s="35" t="s">
        <v>25</v>
      </c>
      <c r="L66" s="34"/>
      <c r="M66" s="34"/>
      <c r="AF66" s="1"/>
    </row>
    <row r="67" spans="2:32" s="13" customFormat="1" ht="36">
      <c r="B67" s="12"/>
      <c r="C67" s="29" t="s">
        <v>36</v>
      </c>
      <c r="D67" s="29" t="s">
        <v>27</v>
      </c>
      <c r="E67" s="29" t="s">
        <v>28</v>
      </c>
      <c r="F67" s="29" t="s">
        <v>29</v>
      </c>
      <c r="G67" s="29" t="s">
        <v>30</v>
      </c>
      <c r="H67" s="29" t="s">
        <v>47</v>
      </c>
      <c r="I67" s="29" t="s">
        <v>31</v>
      </c>
      <c r="J67" s="29" t="s">
        <v>32</v>
      </c>
      <c r="K67" s="29" t="s">
        <v>33</v>
      </c>
      <c r="L67" s="29" t="s">
        <v>37</v>
      </c>
      <c r="M67" s="29" t="s">
        <v>34</v>
      </c>
      <c r="AF67" s="9"/>
    </row>
    <row r="68" spans="2:32" ht="15" customHeight="1">
      <c r="B68" s="52" t="s">
        <v>64</v>
      </c>
      <c r="C68" s="27" t="s">
        <v>9</v>
      </c>
      <c r="D68" s="27" t="s">
        <v>9</v>
      </c>
      <c r="E68" s="27" t="s">
        <v>9</v>
      </c>
      <c r="F68" s="27" t="s">
        <v>9</v>
      </c>
      <c r="G68" s="27" t="s">
        <v>9</v>
      </c>
      <c r="H68" s="27" t="s">
        <v>9</v>
      </c>
      <c r="I68" s="27" t="s">
        <v>9</v>
      </c>
      <c r="J68" s="27" t="s">
        <v>9</v>
      </c>
      <c r="K68" s="27" t="s">
        <v>9</v>
      </c>
      <c r="L68" s="27" t="s">
        <v>48</v>
      </c>
      <c r="M68" s="27" t="s">
        <v>48</v>
      </c>
      <c r="AF68" s="13"/>
    </row>
    <row r="69" spans="1:13" ht="15" customHeight="1">
      <c r="A69" s="9"/>
      <c r="B69" s="61" t="s">
        <v>120</v>
      </c>
      <c r="C69" s="74"/>
      <c r="D69" s="66"/>
      <c r="E69" s="66"/>
      <c r="F69" s="66"/>
      <c r="G69" s="66"/>
      <c r="H69" s="66"/>
      <c r="I69" s="66"/>
      <c r="J69" s="66"/>
      <c r="K69" s="66">
        <v>50000</v>
      </c>
      <c r="L69" s="66"/>
      <c r="M69" s="67"/>
    </row>
    <row r="70" spans="1:13" ht="15" customHeight="1">
      <c r="A70" s="9"/>
      <c r="B70" s="61"/>
      <c r="C70" s="75"/>
      <c r="D70" s="69"/>
      <c r="E70" s="69"/>
      <c r="F70" s="69"/>
      <c r="G70" s="69"/>
      <c r="H70" s="69"/>
      <c r="I70" s="69"/>
      <c r="J70" s="69"/>
      <c r="K70" s="69"/>
      <c r="L70" s="69"/>
      <c r="M70" s="70"/>
    </row>
    <row r="71" spans="1:13" ht="15" customHeight="1">
      <c r="A71" s="9"/>
      <c r="B71" s="61"/>
      <c r="C71" s="75"/>
      <c r="D71" s="69"/>
      <c r="E71" s="69"/>
      <c r="F71" s="69"/>
      <c r="G71" s="69"/>
      <c r="H71" s="69"/>
      <c r="I71" s="69"/>
      <c r="J71" s="69"/>
      <c r="K71" s="69"/>
      <c r="L71" s="69"/>
      <c r="M71" s="70"/>
    </row>
    <row r="72" spans="1:13" ht="15" customHeight="1">
      <c r="A72" s="9"/>
      <c r="B72" s="61"/>
      <c r="C72" s="75"/>
      <c r="D72" s="69"/>
      <c r="E72" s="69"/>
      <c r="F72" s="69"/>
      <c r="G72" s="69"/>
      <c r="H72" s="69"/>
      <c r="I72" s="69"/>
      <c r="J72" s="69"/>
      <c r="K72" s="69"/>
      <c r="L72" s="69"/>
      <c r="M72" s="70"/>
    </row>
    <row r="73" spans="1:13" ht="15" customHeight="1">
      <c r="A73" s="9"/>
      <c r="B73" s="47"/>
      <c r="C73" s="76"/>
      <c r="D73" s="69"/>
      <c r="E73" s="69"/>
      <c r="F73" s="69"/>
      <c r="G73" s="69"/>
      <c r="H73" s="69"/>
      <c r="I73" s="69"/>
      <c r="J73" s="69"/>
      <c r="K73" s="69"/>
      <c r="L73" s="69"/>
      <c r="M73" s="70"/>
    </row>
    <row r="74" spans="1:13" ht="15" customHeight="1">
      <c r="A74" s="9"/>
      <c r="B74" s="47"/>
      <c r="C74" s="76"/>
      <c r="D74" s="69"/>
      <c r="E74" s="69"/>
      <c r="F74" s="69"/>
      <c r="G74" s="69"/>
      <c r="H74" s="69"/>
      <c r="I74" s="69"/>
      <c r="J74" s="69"/>
      <c r="K74" s="69"/>
      <c r="L74" s="69"/>
      <c r="M74" s="70"/>
    </row>
    <row r="75" spans="1:13" ht="15" customHeight="1">
      <c r="A75" s="9"/>
      <c r="B75" s="47"/>
      <c r="C75" s="76"/>
      <c r="D75" s="69"/>
      <c r="E75" s="69"/>
      <c r="F75" s="69"/>
      <c r="G75" s="69"/>
      <c r="H75" s="69"/>
      <c r="I75" s="69"/>
      <c r="J75" s="69"/>
      <c r="K75" s="69"/>
      <c r="L75" s="69"/>
      <c r="M75" s="70"/>
    </row>
    <row r="76" spans="2:13" ht="15" customHeight="1">
      <c r="B76" s="60"/>
      <c r="C76" s="76"/>
      <c r="D76" s="69"/>
      <c r="E76" s="69"/>
      <c r="F76" s="69"/>
      <c r="G76" s="69"/>
      <c r="H76" s="69"/>
      <c r="I76" s="69"/>
      <c r="J76" s="69"/>
      <c r="K76" s="69"/>
      <c r="L76" s="69"/>
      <c r="M76" s="70"/>
    </row>
    <row r="77" spans="2:13" ht="15" customHeight="1">
      <c r="B77" s="47"/>
      <c r="C77" s="76"/>
      <c r="D77" s="69"/>
      <c r="E77" s="69"/>
      <c r="F77" s="69"/>
      <c r="G77" s="69"/>
      <c r="H77" s="69"/>
      <c r="I77" s="69"/>
      <c r="J77" s="69"/>
      <c r="K77" s="69"/>
      <c r="L77" s="69"/>
      <c r="M77" s="70"/>
    </row>
    <row r="78" spans="2:13" ht="15" customHeight="1">
      <c r="B78" s="47"/>
      <c r="C78" s="76"/>
      <c r="D78" s="69"/>
      <c r="E78" s="69"/>
      <c r="F78" s="69"/>
      <c r="G78" s="69"/>
      <c r="H78" s="69"/>
      <c r="I78" s="69"/>
      <c r="J78" s="69"/>
      <c r="K78" s="69"/>
      <c r="L78" s="69"/>
      <c r="M78" s="70"/>
    </row>
    <row r="79" spans="2:13" ht="15" customHeight="1">
      <c r="B79" s="47"/>
      <c r="C79" s="76"/>
      <c r="D79" s="69"/>
      <c r="E79" s="69"/>
      <c r="F79" s="69"/>
      <c r="G79" s="69"/>
      <c r="H79" s="69"/>
      <c r="I79" s="69"/>
      <c r="J79" s="69"/>
      <c r="K79" s="69"/>
      <c r="L79" s="69"/>
      <c r="M79" s="70"/>
    </row>
    <row r="80" spans="2:13" ht="15" customHeight="1">
      <c r="B80" s="47"/>
      <c r="C80" s="76"/>
      <c r="D80" s="69"/>
      <c r="E80" s="69"/>
      <c r="F80" s="69"/>
      <c r="G80" s="69"/>
      <c r="H80" s="69"/>
      <c r="I80" s="69"/>
      <c r="J80" s="69"/>
      <c r="K80" s="69"/>
      <c r="L80" s="69"/>
      <c r="M80" s="70"/>
    </row>
    <row r="81" spans="2:13" ht="15" customHeight="1">
      <c r="B81" s="47"/>
      <c r="C81" s="76"/>
      <c r="D81" s="69"/>
      <c r="E81" s="69"/>
      <c r="F81" s="69"/>
      <c r="G81" s="69"/>
      <c r="H81" s="69"/>
      <c r="I81" s="69"/>
      <c r="J81" s="69"/>
      <c r="K81" s="69"/>
      <c r="L81" s="69"/>
      <c r="M81" s="70"/>
    </row>
    <row r="82" spans="2:13" ht="15" customHeight="1">
      <c r="B82" s="47"/>
      <c r="C82" s="76"/>
      <c r="D82" s="69"/>
      <c r="E82" s="69"/>
      <c r="F82" s="69"/>
      <c r="G82" s="69"/>
      <c r="H82" s="69"/>
      <c r="I82" s="69"/>
      <c r="J82" s="69"/>
      <c r="K82" s="69"/>
      <c r="L82" s="69"/>
      <c r="M82" s="70"/>
    </row>
    <row r="83" spans="2:13" ht="15" customHeight="1">
      <c r="B83" s="47"/>
      <c r="C83" s="76"/>
      <c r="D83" s="69"/>
      <c r="E83" s="69"/>
      <c r="F83" s="69"/>
      <c r="G83" s="69"/>
      <c r="H83" s="69"/>
      <c r="I83" s="69"/>
      <c r="J83" s="69"/>
      <c r="K83" s="69"/>
      <c r="L83" s="69"/>
      <c r="M83" s="70"/>
    </row>
    <row r="84" spans="2:13" ht="15" customHeight="1">
      <c r="B84" s="47"/>
      <c r="C84" s="76"/>
      <c r="D84" s="69"/>
      <c r="E84" s="69"/>
      <c r="F84" s="69"/>
      <c r="G84" s="69"/>
      <c r="H84" s="69"/>
      <c r="I84" s="69"/>
      <c r="J84" s="69"/>
      <c r="K84" s="69"/>
      <c r="L84" s="69"/>
      <c r="M84" s="70"/>
    </row>
    <row r="85" spans="2:13" ht="15" customHeight="1">
      <c r="B85" s="47"/>
      <c r="C85" s="76"/>
      <c r="D85" s="69"/>
      <c r="E85" s="69"/>
      <c r="F85" s="69"/>
      <c r="G85" s="69"/>
      <c r="H85" s="69"/>
      <c r="I85" s="69"/>
      <c r="J85" s="69"/>
      <c r="K85" s="69"/>
      <c r="L85" s="69"/>
      <c r="M85" s="70"/>
    </row>
    <row r="86" spans="2:13" ht="15" customHeight="1">
      <c r="B86" s="47"/>
      <c r="C86" s="76"/>
      <c r="D86" s="69"/>
      <c r="E86" s="69"/>
      <c r="F86" s="69"/>
      <c r="G86" s="69"/>
      <c r="H86" s="69"/>
      <c r="I86" s="69"/>
      <c r="J86" s="69"/>
      <c r="K86" s="69"/>
      <c r="L86" s="69"/>
      <c r="M86" s="70"/>
    </row>
    <row r="87" spans="2:13" ht="15" customHeight="1">
      <c r="B87" s="47"/>
      <c r="C87" s="76"/>
      <c r="D87" s="69"/>
      <c r="E87" s="69"/>
      <c r="F87" s="69"/>
      <c r="G87" s="69"/>
      <c r="H87" s="69"/>
      <c r="I87" s="69"/>
      <c r="J87" s="69"/>
      <c r="K87" s="69"/>
      <c r="L87" s="69"/>
      <c r="M87" s="70"/>
    </row>
    <row r="88" spans="2:13" ht="15" customHeight="1">
      <c r="B88" s="47"/>
      <c r="C88" s="76"/>
      <c r="D88" s="69"/>
      <c r="E88" s="69"/>
      <c r="F88" s="69"/>
      <c r="G88" s="69"/>
      <c r="H88" s="69"/>
      <c r="I88" s="69"/>
      <c r="J88" s="69"/>
      <c r="K88" s="69"/>
      <c r="L88" s="69"/>
      <c r="M88" s="70"/>
    </row>
    <row r="89" spans="2:13" ht="15" customHeight="1">
      <c r="B89" s="47"/>
      <c r="C89" s="76"/>
      <c r="D89" s="69"/>
      <c r="E89" s="69"/>
      <c r="F89" s="69"/>
      <c r="G89" s="69"/>
      <c r="H89" s="69"/>
      <c r="I89" s="69"/>
      <c r="J89" s="69"/>
      <c r="K89" s="69"/>
      <c r="L89" s="69"/>
      <c r="M89" s="70"/>
    </row>
    <row r="90" spans="2:13" ht="15" customHeight="1">
      <c r="B90" s="47"/>
      <c r="C90" s="76"/>
      <c r="D90" s="69"/>
      <c r="E90" s="69"/>
      <c r="F90" s="69"/>
      <c r="G90" s="69"/>
      <c r="H90" s="69"/>
      <c r="I90" s="69"/>
      <c r="J90" s="69"/>
      <c r="K90" s="69"/>
      <c r="L90" s="69"/>
      <c r="M90" s="70"/>
    </row>
    <row r="91" spans="2:13" ht="15" customHeight="1">
      <c r="B91" s="47"/>
      <c r="C91" s="76"/>
      <c r="D91" s="69"/>
      <c r="E91" s="69"/>
      <c r="F91" s="69"/>
      <c r="G91" s="69"/>
      <c r="H91" s="69"/>
      <c r="I91" s="69"/>
      <c r="J91" s="69"/>
      <c r="K91" s="69"/>
      <c r="L91" s="69"/>
      <c r="M91" s="70"/>
    </row>
    <row r="92" spans="2:13" ht="15" customHeight="1">
      <c r="B92" s="47"/>
      <c r="C92" s="76"/>
      <c r="D92" s="69"/>
      <c r="E92" s="69"/>
      <c r="F92" s="69"/>
      <c r="G92" s="69"/>
      <c r="H92" s="69"/>
      <c r="I92" s="69"/>
      <c r="J92" s="69"/>
      <c r="K92" s="69"/>
      <c r="L92" s="69"/>
      <c r="M92" s="70"/>
    </row>
    <row r="93" spans="2:13" ht="15" customHeight="1">
      <c r="B93" s="48"/>
      <c r="C93" s="77"/>
      <c r="D93" s="72"/>
      <c r="E93" s="72"/>
      <c r="F93" s="72"/>
      <c r="G93" s="72"/>
      <c r="H93" s="72"/>
      <c r="I93" s="72"/>
      <c r="J93" s="72"/>
      <c r="K93" s="72"/>
      <c r="L93" s="72"/>
      <c r="M93" s="73"/>
    </row>
    <row r="94" ht="15" customHeight="1"/>
    <row r="95" spans="2:6" ht="15" customHeight="1">
      <c r="B95" s="13"/>
      <c r="C95" s="12" t="s">
        <v>5</v>
      </c>
      <c r="D95" s="135" t="str">
        <f>C3</f>
        <v> PUD No. 1 of Grays Harbor</v>
      </c>
      <c r="E95" s="136"/>
      <c r="F95" s="137"/>
    </row>
    <row r="96" spans="3:6" ht="15" customHeight="1">
      <c r="C96" s="12" t="s">
        <v>62</v>
      </c>
      <c r="D96" s="138">
        <v>2013</v>
      </c>
      <c r="E96" s="139"/>
      <c r="F96" s="140"/>
    </row>
    <row r="97" spans="2:4" ht="15" customHeight="1">
      <c r="B97" s="13" t="s">
        <v>41</v>
      </c>
      <c r="C97" s="12"/>
      <c r="D97" s="105"/>
    </row>
    <row r="98" spans="2:11" ht="15" customHeight="1">
      <c r="B98" s="30"/>
      <c r="C98" s="30"/>
      <c r="D98" s="30"/>
      <c r="E98" s="30"/>
      <c r="F98" s="30"/>
      <c r="G98" s="30"/>
      <c r="H98" s="30"/>
      <c r="I98" s="30"/>
      <c r="J98" s="30"/>
      <c r="K98" s="30"/>
    </row>
    <row r="99" spans="2:11" ht="15" customHeight="1">
      <c r="B99" s="30"/>
      <c r="C99" s="30"/>
      <c r="D99" s="30"/>
      <c r="E99" s="30"/>
      <c r="F99" s="30"/>
      <c r="G99" s="30"/>
      <c r="H99" s="30"/>
      <c r="I99" s="30"/>
      <c r="J99" s="30"/>
      <c r="K99" s="30"/>
    </row>
    <row r="100" spans="2:32" s="9" customFormat="1" ht="15" customHeight="1">
      <c r="B100" s="30"/>
      <c r="C100" s="30"/>
      <c r="D100" s="30"/>
      <c r="E100" s="30"/>
      <c r="F100" s="30"/>
      <c r="G100" s="30"/>
      <c r="H100" s="30"/>
      <c r="I100" s="30"/>
      <c r="J100" s="30"/>
      <c r="K100" s="30"/>
      <c r="AF100" s="1"/>
    </row>
    <row r="101" spans="2:11" s="9" customFormat="1" ht="15" customHeight="1">
      <c r="B101" s="30"/>
      <c r="C101" s="30"/>
      <c r="D101" s="30"/>
      <c r="E101" s="30"/>
      <c r="F101" s="30"/>
      <c r="G101" s="30"/>
      <c r="H101" s="30"/>
      <c r="I101" s="30"/>
      <c r="J101" s="30"/>
      <c r="K101" s="30"/>
    </row>
    <row r="102" spans="2:11" s="9" customFormat="1" ht="12.75">
      <c r="B102" s="30"/>
      <c r="C102" s="30"/>
      <c r="D102" s="30"/>
      <c r="E102" s="30"/>
      <c r="F102" s="30"/>
      <c r="G102" s="30"/>
      <c r="H102" s="30"/>
      <c r="I102" s="30"/>
      <c r="J102" s="30"/>
      <c r="K102" s="30"/>
    </row>
    <row r="103" spans="2:11" s="9" customFormat="1" ht="12.75">
      <c r="B103" s="30"/>
      <c r="C103" s="30"/>
      <c r="D103" s="30"/>
      <c r="E103" s="30"/>
      <c r="F103" s="30"/>
      <c r="G103" s="30"/>
      <c r="H103" s="30"/>
      <c r="I103" s="30"/>
      <c r="J103" s="30"/>
      <c r="K103" s="30"/>
    </row>
    <row r="104" spans="2:11" s="9" customFormat="1" ht="12.75">
      <c r="B104" s="30"/>
      <c r="C104" s="30"/>
      <c r="D104" s="30"/>
      <c r="E104" s="30"/>
      <c r="F104" s="30"/>
      <c r="G104" s="30"/>
      <c r="H104" s="30"/>
      <c r="I104" s="30"/>
      <c r="J104" s="30"/>
      <c r="K104" s="30"/>
    </row>
    <row r="105" spans="2:32" ht="12.75">
      <c r="B105" s="30"/>
      <c r="C105" s="30"/>
      <c r="D105" s="30"/>
      <c r="E105" s="30"/>
      <c r="F105" s="30"/>
      <c r="G105" s="30"/>
      <c r="H105" s="30"/>
      <c r="I105" s="30"/>
      <c r="J105" s="30"/>
      <c r="K105" s="30"/>
      <c r="AF105" s="9"/>
    </row>
    <row r="106" spans="2:11" ht="12.75">
      <c r="B106" s="30"/>
      <c r="C106" s="30"/>
      <c r="D106" s="30"/>
      <c r="E106" s="30"/>
      <c r="F106" s="30"/>
      <c r="G106" s="30"/>
      <c r="H106" s="30"/>
      <c r="I106" s="30"/>
      <c r="J106" s="30"/>
      <c r="K106" s="30"/>
    </row>
    <row r="107" spans="2:11" ht="12.75">
      <c r="B107" s="30"/>
      <c r="C107" s="30"/>
      <c r="D107" s="30"/>
      <c r="E107" s="30"/>
      <c r="F107" s="30"/>
      <c r="G107" s="30"/>
      <c r="H107" s="30"/>
      <c r="I107" s="30"/>
      <c r="J107" s="30"/>
      <c r="K107" s="30"/>
    </row>
    <row r="108" spans="2:11" ht="12.75">
      <c r="B108" s="30"/>
      <c r="C108" s="30"/>
      <c r="D108" s="30"/>
      <c r="E108" s="30"/>
      <c r="F108" s="30"/>
      <c r="G108" s="30"/>
      <c r="H108" s="30"/>
      <c r="I108" s="30"/>
      <c r="J108" s="30"/>
      <c r="K108" s="30"/>
    </row>
    <row r="109" spans="2:11" ht="12.75">
      <c r="B109" s="30"/>
      <c r="C109" s="30"/>
      <c r="D109" s="30"/>
      <c r="E109" s="30"/>
      <c r="F109" s="30"/>
      <c r="G109" s="30"/>
      <c r="H109" s="30"/>
      <c r="I109" s="30"/>
      <c r="J109" s="30"/>
      <c r="K109" s="30"/>
    </row>
    <row r="110" spans="2:11" ht="12.75">
      <c r="B110" s="30"/>
      <c r="C110" s="30"/>
      <c r="D110" s="30"/>
      <c r="E110" s="30"/>
      <c r="F110" s="30"/>
      <c r="G110" s="30"/>
      <c r="H110" s="30"/>
      <c r="I110" s="30"/>
      <c r="J110" s="30"/>
      <c r="K110" s="30"/>
    </row>
    <row r="111" spans="2:11" ht="12.75">
      <c r="B111" s="30"/>
      <c r="C111" s="30"/>
      <c r="D111" s="30"/>
      <c r="E111" s="30"/>
      <c r="F111" s="30"/>
      <c r="G111" s="30"/>
      <c r="H111" s="30"/>
      <c r="I111" s="30"/>
      <c r="J111" s="30"/>
      <c r="K111" s="30"/>
    </row>
    <row r="112" spans="2:11" ht="12.75">
      <c r="B112" s="30"/>
      <c r="C112" s="30"/>
      <c r="D112" s="30"/>
      <c r="E112" s="30"/>
      <c r="F112" s="30"/>
      <c r="G112" s="30"/>
      <c r="H112" s="30"/>
      <c r="I112" s="30"/>
      <c r="J112" s="30"/>
      <c r="K112" s="30"/>
    </row>
    <row r="113" spans="2:11" ht="12.75">
      <c r="B113" s="30"/>
      <c r="C113" s="30"/>
      <c r="D113" s="30"/>
      <c r="E113" s="30"/>
      <c r="F113" s="30"/>
      <c r="G113" s="30"/>
      <c r="H113" s="30"/>
      <c r="I113" s="30"/>
      <c r="J113" s="30"/>
      <c r="K113" s="30"/>
    </row>
    <row r="114" spans="2:11" ht="12.75">
      <c r="B114" s="30"/>
      <c r="C114" s="30"/>
      <c r="D114" s="30"/>
      <c r="E114" s="30"/>
      <c r="F114" s="30"/>
      <c r="G114" s="30"/>
      <c r="H114" s="30"/>
      <c r="I114" s="30"/>
      <c r="J114" s="30"/>
      <c r="K114" s="30"/>
    </row>
    <row r="115" spans="2:11" ht="12.75">
      <c r="B115" s="30"/>
      <c r="C115" s="30"/>
      <c r="D115" s="30"/>
      <c r="E115" s="30"/>
      <c r="F115" s="30"/>
      <c r="G115" s="30"/>
      <c r="H115" s="30"/>
      <c r="I115" s="30"/>
      <c r="J115" s="30"/>
      <c r="K115" s="30"/>
    </row>
    <row r="116" spans="2:11" ht="12.75">
      <c r="B116" s="30"/>
      <c r="C116" s="30"/>
      <c r="D116" s="30"/>
      <c r="E116" s="30"/>
      <c r="F116" s="30"/>
      <c r="G116" s="30"/>
      <c r="H116" s="30"/>
      <c r="I116" s="30"/>
      <c r="J116" s="30"/>
      <c r="K116" s="30"/>
    </row>
    <row r="117" spans="2:11" ht="12.75">
      <c r="B117" s="30"/>
      <c r="C117" s="30"/>
      <c r="D117" s="30"/>
      <c r="E117" s="30"/>
      <c r="F117" s="30"/>
      <c r="G117" s="30"/>
      <c r="H117" s="30"/>
      <c r="I117" s="30"/>
      <c r="J117" s="30"/>
      <c r="K117" s="30"/>
    </row>
    <row r="118" spans="2:11" ht="12.75">
      <c r="B118" s="30"/>
      <c r="C118" s="30"/>
      <c r="D118" s="30"/>
      <c r="E118" s="30"/>
      <c r="F118" s="30"/>
      <c r="G118" s="30"/>
      <c r="H118" s="30"/>
      <c r="I118" s="30"/>
      <c r="J118" s="30"/>
      <c r="K118" s="30"/>
    </row>
    <row r="119" spans="2:11" ht="12.75">
      <c r="B119" s="30"/>
      <c r="C119" s="30"/>
      <c r="D119" s="30"/>
      <c r="E119" s="30"/>
      <c r="F119" s="30"/>
      <c r="G119" s="30"/>
      <c r="H119" s="30"/>
      <c r="I119" s="30"/>
      <c r="J119" s="30"/>
      <c r="K119" s="30"/>
    </row>
    <row r="120" spans="2:11" ht="12.75">
      <c r="B120" s="30"/>
      <c r="C120" s="30"/>
      <c r="D120" s="30"/>
      <c r="E120" s="30"/>
      <c r="F120" s="30"/>
      <c r="G120" s="30"/>
      <c r="H120" s="30"/>
      <c r="I120" s="30"/>
      <c r="J120" s="30"/>
      <c r="K120" s="30"/>
    </row>
    <row r="121" spans="2:11" ht="12.75">
      <c r="B121" s="30"/>
      <c r="C121" s="30"/>
      <c r="D121" s="30"/>
      <c r="E121" s="30"/>
      <c r="F121" s="30"/>
      <c r="G121" s="30"/>
      <c r="H121" s="30"/>
      <c r="I121" s="30"/>
      <c r="J121" s="30"/>
      <c r="K121" s="30"/>
    </row>
    <row r="122" spans="2:11" ht="12.75">
      <c r="B122" s="30"/>
      <c r="C122" s="30"/>
      <c r="D122" s="30"/>
      <c r="E122" s="30"/>
      <c r="F122" s="30"/>
      <c r="G122" s="30"/>
      <c r="H122" s="30"/>
      <c r="I122" s="30"/>
      <c r="J122" s="30"/>
      <c r="K122" s="30"/>
    </row>
    <row r="123" spans="2:11" ht="12.75">
      <c r="B123" s="30"/>
      <c r="C123" s="30"/>
      <c r="D123" s="30"/>
      <c r="E123" s="30"/>
      <c r="F123" s="30"/>
      <c r="G123" s="30"/>
      <c r="H123" s="30"/>
      <c r="I123" s="30"/>
      <c r="J123" s="30"/>
      <c r="K123" s="30"/>
    </row>
    <row r="124" spans="2:11" ht="12.75">
      <c r="B124" s="30"/>
      <c r="C124" s="30"/>
      <c r="D124" s="30"/>
      <c r="E124" s="30"/>
      <c r="F124" s="30"/>
      <c r="G124" s="30"/>
      <c r="H124" s="30"/>
      <c r="I124" s="30"/>
      <c r="J124" s="30"/>
      <c r="K124" s="30"/>
    </row>
    <row r="125" spans="2:11" ht="12.75">
      <c r="B125" s="30"/>
      <c r="C125" s="30"/>
      <c r="D125" s="30"/>
      <c r="E125" s="30"/>
      <c r="F125" s="30"/>
      <c r="G125" s="30"/>
      <c r="H125" s="30"/>
      <c r="I125" s="30"/>
      <c r="J125" s="30"/>
      <c r="K125" s="30"/>
    </row>
    <row r="126" spans="2:11" ht="12.75">
      <c r="B126" s="30"/>
      <c r="C126" s="30"/>
      <c r="D126" s="30"/>
      <c r="E126" s="30"/>
      <c r="F126" s="30"/>
      <c r="G126" s="30"/>
      <c r="H126" s="30"/>
      <c r="I126" s="30"/>
      <c r="J126" s="30"/>
      <c r="K126" s="30"/>
    </row>
    <row r="127" spans="2:11" ht="12.75">
      <c r="B127" s="30"/>
      <c r="C127" s="30"/>
      <c r="D127" s="30"/>
      <c r="E127" s="30"/>
      <c r="F127" s="30"/>
      <c r="G127" s="30"/>
      <c r="H127" s="30"/>
      <c r="I127" s="30"/>
      <c r="J127" s="30"/>
      <c r="K127" s="30"/>
    </row>
    <row r="128" spans="2:11" ht="12.75">
      <c r="B128" s="30"/>
      <c r="C128" s="30"/>
      <c r="D128" s="30"/>
      <c r="E128" s="30"/>
      <c r="F128" s="30"/>
      <c r="G128" s="30"/>
      <c r="H128" s="30"/>
      <c r="I128" s="30"/>
      <c r="J128" s="30"/>
      <c r="K128" s="30"/>
    </row>
  </sheetData>
  <sheetProtection/>
  <mergeCells count="34">
    <mergeCell ref="C3:E3"/>
    <mergeCell ref="I3:J3"/>
    <mergeCell ref="C4:E4"/>
    <mergeCell ref="C5:E5"/>
    <mergeCell ref="C6:E6"/>
    <mergeCell ref="C7:E7"/>
    <mergeCell ref="C9:E9"/>
    <mergeCell ref="C15:E15"/>
    <mergeCell ref="J15:L15"/>
    <mergeCell ref="B16:C16"/>
    <mergeCell ref="D16:E16"/>
    <mergeCell ref="G16:K16"/>
    <mergeCell ref="B17:C17"/>
    <mergeCell ref="D17:E17"/>
    <mergeCell ref="G17:K17"/>
    <mergeCell ref="B18:C18"/>
    <mergeCell ref="D18:E18"/>
    <mergeCell ref="G18:K18"/>
    <mergeCell ref="B19:C19"/>
    <mergeCell ref="D19:E19"/>
    <mergeCell ref="G19:K19"/>
    <mergeCell ref="B20:C20"/>
    <mergeCell ref="D20:E20"/>
    <mergeCell ref="G20:K20"/>
    <mergeCell ref="D63:F63"/>
    <mergeCell ref="D64:F64"/>
    <mergeCell ref="D95:F95"/>
    <mergeCell ref="D96:F96"/>
    <mergeCell ref="B21:C21"/>
    <mergeCell ref="D21:E21"/>
    <mergeCell ref="B24:I24"/>
    <mergeCell ref="D33:F33"/>
    <mergeCell ref="D34:F34"/>
    <mergeCell ref="B36:E36"/>
  </mergeCells>
  <hyperlinks>
    <hyperlink ref="C7" r:id="rId1" display="dsmith@ghpud.org"/>
  </hyperlinks>
  <printOptions/>
  <pageMargins left="0.25" right="0.25" top="0.75" bottom="0.75" header="0.3" footer="0.3"/>
  <pageSetup fitToHeight="4" horizontalDpi="600" verticalDpi="600" orientation="landscape" paperSize="5" scale="95" r:id="rId3"/>
  <rowBreaks count="3" manualBreakCount="3">
    <brk id="31" max="12" man="1"/>
    <brk id="61" max="12" man="1"/>
    <brk id="94" max="12" man="1"/>
  </rowBreaks>
  <drawing r:id="rId2"/>
</worksheet>
</file>

<file path=xl/worksheets/sheet3.xml><?xml version="1.0" encoding="utf-8"?>
<worksheet xmlns="http://schemas.openxmlformats.org/spreadsheetml/2006/main" xmlns:r="http://schemas.openxmlformats.org/officeDocument/2006/relationships">
  <sheetPr codeName="Sheet1"/>
  <dimension ref="A1:AF129"/>
  <sheetViews>
    <sheetView view="pageBreakPreview" zoomScaleSheetLayoutView="100" zoomScalePageLayoutView="0" workbookViewId="0" topLeftCell="A28">
      <selection activeCell="B11" sqref="B11"/>
    </sheetView>
  </sheetViews>
  <sheetFormatPr defaultColWidth="9.140625" defaultRowHeight="15"/>
  <cols>
    <col min="1" max="1" width="2.7109375" style="1" customWidth="1"/>
    <col min="2" max="2" width="39.57421875" style="1" customWidth="1"/>
    <col min="3" max="5" width="10.7109375" style="1" customWidth="1"/>
    <col min="6" max="6" width="13.57421875" style="1" customWidth="1"/>
    <col min="7" max="9" width="10.7109375" style="1" customWidth="1"/>
    <col min="10" max="10" width="12.140625" style="1" customWidth="1"/>
    <col min="11" max="11" width="10.7109375" style="1" customWidth="1"/>
    <col min="12" max="12" width="16.57421875" style="1" customWidth="1"/>
    <col min="13" max="13" width="18.421875" style="1" customWidth="1"/>
    <col min="14" max="14" width="10.57421875" style="1" customWidth="1"/>
    <col min="15" max="15" width="10.7109375" style="1" customWidth="1"/>
    <col min="16" max="16384" width="9.140625" style="1" customWidth="1"/>
  </cols>
  <sheetData>
    <row r="1" spans="2:32" s="9" customFormat="1" ht="19.5">
      <c r="B1" s="110" t="s">
        <v>87</v>
      </c>
      <c r="AA1" s="103" t="s">
        <v>75</v>
      </c>
      <c r="AF1" s="97"/>
    </row>
    <row r="2" spans="2:32" ht="14.25">
      <c r="B2" s="30"/>
      <c r="AA2" s="104" t="s">
        <v>76</v>
      </c>
      <c r="AF2" s="95"/>
    </row>
    <row r="3" spans="2:32" ht="15" customHeight="1">
      <c r="B3" s="3" t="s">
        <v>5</v>
      </c>
      <c r="C3" s="124" t="s">
        <v>59</v>
      </c>
      <c r="D3" s="158"/>
      <c r="E3" s="158"/>
      <c r="G3" s="7"/>
      <c r="H3" s="9"/>
      <c r="I3" s="121"/>
      <c r="J3" s="121"/>
      <c r="AA3" s="104" t="s">
        <v>77</v>
      </c>
      <c r="AF3" s="95"/>
    </row>
    <row r="4" spans="2:32" ht="15" customHeight="1" thickBot="1">
      <c r="B4" s="4" t="s">
        <v>0</v>
      </c>
      <c r="C4" s="126"/>
      <c r="D4" s="159"/>
      <c r="E4" s="159"/>
      <c r="F4" s="5"/>
      <c r="G4" s="101"/>
      <c r="H4" s="102"/>
      <c r="I4" s="102"/>
      <c r="J4" s="102"/>
      <c r="AA4" s="104" t="s">
        <v>78</v>
      </c>
      <c r="AF4" s="96"/>
    </row>
    <row r="5" spans="2:6" ht="15" customHeight="1">
      <c r="B5" s="6" t="s">
        <v>1</v>
      </c>
      <c r="C5" s="126"/>
      <c r="D5" s="159"/>
      <c r="E5" s="159"/>
      <c r="F5" s="8"/>
    </row>
    <row r="6" spans="2:6" ht="15" customHeight="1">
      <c r="B6" s="6" t="s">
        <v>2</v>
      </c>
      <c r="C6" s="126"/>
      <c r="D6" s="159"/>
      <c r="E6" s="159"/>
      <c r="F6" s="8"/>
    </row>
    <row r="7" spans="2:6" ht="15" customHeight="1">
      <c r="B7" s="6" t="s">
        <v>3</v>
      </c>
      <c r="C7" s="129"/>
      <c r="D7" s="160"/>
      <c r="E7" s="160"/>
      <c r="F7" s="8"/>
    </row>
    <row r="8" spans="2:6" ht="15" customHeight="1">
      <c r="B8" s="6"/>
      <c r="C8" s="94"/>
      <c r="D8" s="30"/>
      <c r="E8" s="30"/>
      <c r="F8" s="8"/>
    </row>
    <row r="9" spans="2:6" ht="15" customHeight="1">
      <c r="B9" s="6"/>
      <c r="C9" s="151" t="s">
        <v>74</v>
      </c>
      <c r="D9" s="152"/>
      <c r="E9" s="153"/>
      <c r="F9" s="8"/>
    </row>
    <row r="10" spans="2:6" ht="15" customHeight="1">
      <c r="B10" s="6"/>
      <c r="C10" s="94"/>
      <c r="D10" s="30"/>
      <c r="E10" s="30"/>
      <c r="F10" s="8"/>
    </row>
    <row r="11" spans="2:6" s="98" customFormat="1" ht="18" customHeight="1">
      <c r="B11" s="109" t="s">
        <v>79</v>
      </c>
      <c r="C11" s="104" t="s">
        <v>83</v>
      </c>
      <c r="D11" s="99"/>
      <c r="E11" s="99"/>
      <c r="F11" s="100"/>
    </row>
    <row r="12" spans="2:6" ht="17.25" customHeight="1">
      <c r="B12" s="109"/>
      <c r="C12" s="104" t="s">
        <v>77</v>
      </c>
      <c r="D12" s="30"/>
      <c r="E12" s="30"/>
      <c r="F12" s="8"/>
    </row>
    <row r="13" spans="2:6" ht="15" customHeight="1">
      <c r="B13" s="109"/>
      <c r="C13" s="104" t="s">
        <v>82</v>
      </c>
      <c r="D13" s="30"/>
      <c r="E13" s="30"/>
      <c r="F13" s="8"/>
    </row>
    <row r="14" spans="2:12" ht="15" customHeight="1">
      <c r="B14" s="30"/>
      <c r="C14" s="30"/>
      <c r="D14" s="30"/>
      <c r="E14" s="30"/>
      <c r="F14" s="30"/>
      <c r="J14" s="9"/>
      <c r="K14" s="9"/>
      <c r="L14" s="9"/>
    </row>
    <row r="15" spans="2:12" ht="15" customHeight="1">
      <c r="B15" s="89"/>
      <c r="C15" s="154" t="s">
        <v>57</v>
      </c>
      <c r="D15" s="155"/>
      <c r="E15" s="156"/>
      <c r="F15" s="10"/>
      <c r="G15" s="11"/>
      <c r="H15" s="11"/>
      <c r="I15" s="9"/>
      <c r="J15" s="121"/>
      <c r="K15" s="121"/>
      <c r="L15" s="121"/>
    </row>
    <row r="16" spans="2:14" ht="17.25" customHeight="1">
      <c r="B16" s="147" t="s">
        <v>16</v>
      </c>
      <c r="C16" s="147"/>
      <c r="D16" s="157">
        <v>1886814</v>
      </c>
      <c r="E16" s="157"/>
      <c r="G16" s="147"/>
      <c r="H16" s="147"/>
      <c r="I16" s="147"/>
      <c r="J16" s="147"/>
      <c r="K16" s="147"/>
      <c r="L16" s="91"/>
      <c r="M16" s="26"/>
      <c r="N16" s="26"/>
    </row>
    <row r="17" spans="2:14" ht="16.5" customHeight="1">
      <c r="B17" s="147" t="s">
        <v>52</v>
      </c>
      <c r="C17" s="147"/>
      <c r="D17" s="150">
        <v>1849077.72</v>
      </c>
      <c r="E17" s="150"/>
      <c r="G17" s="147"/>
      <c r="H17" s="147"/>
      <c r="I17" s="147"/>
      <c r="J17" s="147"/>
      <c r="K17" s="147"/>
      <c r="L17" s="91"/>
      <c r="M17" s="26"/>
      <c r="N17" s="26"/>
    </row>
    <row r="18" spans="2:14" ht="15" customHeight="1">
      <c r="B18" s="147" t="s">
        <v>56</v>
      </c>
      <c r="C18" s="147"/>
      <c r="D18" s="149">
        <f>AVERAGE(D16:D17)</f>
        <v>1867945.8599999999</v>
      </c>
      <c r="E18" s="149"/>
      <c r="G18" s="147"/>
      <c r="H18" s="147"/>
      <c r="I18" s="147"/>
      <c r="J18" s="147"/>
      <c r="K18" s="147"/>
      <c r="L18" s="91"/>
      <c r="M18" s="26"/>
      <c r="N18" s="26"/>
    </row>
    <row r="19" spans="2:14" ht="14.25" customHeight="1">
      <c r="B19" s="147" t="s">
        <v>85</v>
      </c>
      <c r="C19" s="147"/>
      <c r="D19" s="148">
        <v>0.03</v>
      </c>
      <c r="E19" s="148"/>
      <c r="G19" s="147"/>
      <c r="H19" s="147"/>
      <c r="I19" s="147"/>
      <c r="J19" s="147"/>
      <c r="K19" s="147"/>
      <c r="L19" s="91"/>
      <c r="M19" s="26"/>
      <c r="N19" s="26"/>
    </row>
    <row r="20" spans="2:14" ht="15" customHeight="1">
      <c r="B20" s="147" t="s">
        <v>80</v>
      </c>
      <c r="C20" s="147"/>
      <c r="D20" s="149">
        <f>D18*D19</f>
        <v>56038.375799999994</v>
      </c>
      <c r="E20" s="149"/>
      <c r="G20" s="147"/>
      <c r="H20" s="147"/>
      <c r="I20" s="147"/>
      <c r="J20" s="147"/>
      <c r="K20" s="147"/>
      <c r="L20" s="92"/>
      <c r="M20" s="88"/>
      <c r="N20" s="88"/>
    </row>
    <row r="21" spans="2:14" ht="15" customHeight="1">
      <c r="B21" s="141" t="s">
        <v>81</v>
      </c>
      <c r="C21" s="141"/>
      <c r="D21" s="149">
        <f>SUM(C31:M31)</f>
        <v>60482.2</v>
      </c>
      <c r="E21" s="149"/>
      <c r="G21" s="9"/>
      <c r="H21" s="9"/>
      <c r="I21" s="9"/>
      <c r="J21" s="9"/>
      <c r="K21" s="4"/>
      <c r="L21" s="93"/>
      <c r="M21" s="26"/>
      <c r="N21" s="26"/>
    </row>
    <row r="22" spans="2:14" ht="15" customHeight="1">
      <c r="B22" s="107"/>
      <c r="C22" s="107"/>
      <c r="D22" s="112"/>
      <c r="E22" s="112"/>
      <c r="G22" s="9"/>
      <c r="H22" s="9"/>
      <c r="I22" s="9"/>
      <c r="J22" s="9"/>
      <c r="K22" s="4"/>
      <c r="L22" s="93"/>
      <c r="M22" s="26"/>
      <c r="N22" s="26"/>
    </row>
    <row r="23" spans="2:14" ht="15" customHeight="1">
      <c r="B23" s="107"/>
      <c r="C23" s="107"/>
      <c r="D23" s="112"/>
      <c r="E23" s="112"/>
      <c r="G23" s="9"/>
      <c r="H23" s="9"/>
      <c r="I23" s="9"/>
      <c r="J23" s="9"/>
      <c r="K23" s="4"/>
      <c r="L23" s="93"/>
      <c r="M23" s="26"/>
      <c r="N23" s="26"/>
    </row>
    <row r="24" spans="2:14" ht="15" customHeight="1">
      <c r="B24" s="107"/>
      <c r="C24" s="107"/>
      <c r="D24" s="112"/>
      <c r="E24" s="112"/>
      <c r="G24" s="9"/>
      <c r="H24" s="9"/>
      <c r="I24" s="9"/>
      <c r="J24" s="9"/>
      <c r="K24" s="4"/>
      <c r="L24" s="93"/>
      <c r="M24" s="26"/>
      <c r="N24" s="26"/>
    </row>
    <row r="25" spans="2:12" ht="15.75" customHeight="1">
      <c r="B25" s="143"/>
      <c r="C25" s="144"/>
      <c r="D25" s="144"/>
      <c r="E25" s="144"/>
      <c r="F25" s="144"/>
      <c r="G25" s="144"/>
      <c r="H25" s="144"/>
      <c r="I25" s="144"/>
      <c r="L25" s="9"/>
    </row>
    <row r="26" spans="2:13" ht="15" customHeight="1">
      <c r="B26" s="6"/>
      <c r="C26" s="36" t="s">
        <v>17</v>
      </c>
      <c r="D26" s="33" t="s">
        <v>18</v>
      </c>
      <c r="E26" s="33" t="s">
        <v>19</v>
      </c>
      <c r="F26" s="33" t="s">
        <v>20</v>
      </c>
      <c r="G26" s="33" t="s">
        <v>21</v>
      </c>
      <c r="H26" s="33" t="s">
        <v>22</v>
      </c>
      <c r="I26" s="33" t="s">
        <v>23</v>
      </c>
      <c r="J26" s="33" t="s">
        <v>24</v>
      </c>
      <c r="K26" s="35" t="s">
        <v>25</v>
      </c>
      <c r="L26" s="34"/>
      <c r="M26" s="34"/>
    </row>
    <row r="27" spans="2:32" s="13" customFormat="1" ht="36" customHeight="1">
      <c r="B27" s="12"/>
      <c r="C27" s="29" t="s">
        <v>26</v>
      </c>
      <c r="D27" s="29" t="s">
        <v>27</v>
      </c>
      <c r="E27" s="29" t="s">
        <v>28</v>
      </c>
      <c r="F27" s="29" t="s">
        <v>29</v>
      </c>
      <c r="G27" s="29" t="s">
        <v>30</v>
      </c>
      <c r="H27" s="29" t="s">
        <v>47</v>
      </c>
      <c r="I27" s="29" t="s">
        <v>31</v>
      </c>
      <c r="J27" s="29" t="s">
        <v>32</v>
      </c>
      <c r="K27" s="29" t="s">
        <v>33</v>
      </c>
      <c r="L27" s="29" t="s">
        <v>37</v>
      </c>
      <c r="M27" s="29" t="s">
        <v>34</v>
      </c>
      <c r="AF27" s="1"/>
    </row>
    <row r="28" spans="2:32" ht="15" customHeight="1">
      <c r="B28" s="6"/>
      <c r="C28" s="27" t="s">
        <v>9</v>
      </c>
      <c r="D28" s="27" t="s">
        <v>9</v>
      </c>
      <c r="E28" s="27" t="s">
        <v>9</v>
      </c>
      <c r="F28" s="27" t="s">
        <v>9</v>
      </c>
      <c r="G28" s="27" t="s">
        <v>9</v>
      </c>
      <c r="H28" s="27" t="s">
        <v>9</v>
      </c>
      <c r="I28" s="27" t="s">
        <v>9</v>
      </c>
      <c r="J28" s="27" t="s">
        <v>9</v>
      </c>
      <c r="K28" s="27" t="s">
        <v>9</v>
      </c>
      <c r="L28" s="27" t="s">
        <v>48</v>
      </c>
      <c r="M28" s="27" t="s">
        <v>48</v>
      </c>
      <c r="AF28" s="13"/>
    </row>
    <row r="29" spans="2:13" ht="15" customHeight="1">
      <c r="B29" s="4" t="s">
        <v>53</v>
      </c>
      <c r="C29" s="37">
        <f aca="true" t="shared" si="0" ref="C29:M29">SUM(C42:C62)</f>
        <v>0</v>
      </c>
      <c r="D29" s="14">
        <f t="shared" si="0"/>
        <v>52450</v>
      </c>
      <c r="E29" s="14">
        <f t="shared" si="0"/>
        <v>0</v>
      </c>
      <c r="F29" s="14">
        <f t="shared" si="0"/>
        <v>0</v>
      </c>
      <c r="G29" s="14">
        <f t="shared" si="0"/>
        <v>0</v>
      </c>
      <c r="H29" s="14">
        <f t="shared" si="0"/>
        <v>0</v>
      </c>
      <c r="I29" s="14">
        <f t="shared" si="0"/>
        <v>0</v>
      </c>
      <c r="J29" s="14">
        <f t="shared" si="0"/>
        <v>0</v>
      </c>
      <c r="K29" s="14">
        <f t="shared" si="0"/>
        <v>2286</v>
      </c>
      <c r="L29" s="14">
        <f t="shared" si="0"/>
        <v>954.2</v>
      </c>
      <c r="M29" s="49">
        <f t="shared" si="0"/>
        <v>0</v>
      </c>
    </row>
    <row r="30" spans="2:13" ht="15" customHeight="1">
      <c r="B30" s="4" t="s">
        <v>54</v>
      </c>
      <c r="C30" s="53"/>
      <c r="D30" s="15">
        <f aca="true" t="shared" si="1" ref="D30:M30">SUM(D70:D94)</f>
        <v>3150</v>
      </c>
      <c r="E30" s="15">
        <f t="shared" si="1"/>
        <v>0</v>
      </c>
      <c r="F30" s="15">
        <f t="shared" si="1"/>
        <v>0</v>
      </c>
      <c r="G30" s="15">
        <f t="shared" si="1"/>
        <v>0</v>
      </c>
      <c r="H30" s="15">
        <f t="shared" si="1"/>
        <v>0</v>
      </c>
      <c r="I30" s="15">
        <f t="shared" si="1"/>
        <v>0</v>
      </c>
      <c r="J30" s="15">
        <f t="shared" si="1"/>
        <v>0</v>
      </c>
      <c r="K30" s="15">
        <f t="shared" si="1"/>
        <v>1000</v>
      </c>
      <c r="L30" s="15">
        <f t="shared" si="1"/>
        <v>630</v>
      </c>
      <c r="M30" s="50">
        <f t="shared" si="1"/>
        <v>12</v>
      </c>
    </row>
    <row r="31" spans="2:13" ht="15" customHeight="1">
      <c r="B31" s="6" t="s">
        <v>55</v>
      </c>
      <c r="C31" s="38">
        <f aca="true" t="shared" si="2" ref="C31:M31">C29+C30</f>
        <v>0</v>
      </c>
      <c r="D31" s="16">
        <f t="shared" si="2"/>
        <v>55600</v>
      </c>
      <c r="E31" s="16">
        <f t="shared" si="2"/>
        <v>0</v>
      </c>
      <c r="F31" s="16">
        <f t="shared" si="2"/>
        <v>0</v>
      </c>
      <c r="G31" s="16">
        <f t="shared" si="2"/>
        <v>0</v>
      </c>
      <c r="H31" s="16">
        <f t="shared" si="2"/>
        <v>0</v>
      </c>
      <c r="I31" s="16">
        <f t="shared" si="2"/>
        <v>0</v>
      </c>
      <c r="J31" s="16">
        <f t="shared" si="2"/>
        <v>0</v>
      </c>
      <c r="K31" s="16">
        <f t="shared" si="2"/>
        <v>3286</v>
      </c>
      <c r="L31" s="16">
        <f t="shared" si="2"/>
        <v>1584.2</v>
      </c>
      <c r="M31" s="51">
        <f t="shared" si="2"/>
        <v>12</v>
      </c>
    </row>
    <row r="32" spans="2:13" ht="15" customHeight="1">
      <c r="B32" s="6"/>
      <c r="C32" s="6"/>
      <c r="D32" s="6"/>
      <c r="E32" s="6"/>
      <c r="F32" s="6"/>
      <c r="G32" s="6"/>
      <c r="H32" s="6"/>
      <c r="I32" s="6"/>
      <c r="J32" s="6"/>
      <c r="K32" s="6"/>
      <c r="L32" s="6"/>
      <c r="M32" s="6"/>
    </row>
    <row r="33" ht="15" customHeight="1"/>
    <row r="34" spans="2:6" ht="16.5" customHeight="1">
      <c r="B34" s="7" t="s">
        <v>45</v>
      </c>
      <c r="C34" s="12" t="s">
        <v>5</v>
      </c>
      <c r="D34" s="135" t="str">
        <f>C3</f>
        <v>Example</v>
      </c>
      <c r="E34" s="136"/>
      <c r="F34" s="137"/>
    </row>
    <row r="35" spans="3:6" ht="15" customHeight="1">
      <c r="C35" s="12" t="s">
        <v>15</v>
      </c>
      <c r="D35" s="138">
        <v>2013</v>
      </c>
      <c r="E35" s="139"/>
      <c r="F35" s="140"/>
    </row>
    <row r="36" spans="3:6" ht="15" customHeight="1">
      <c r="C36" s="12"/>
      <c r="D36" s="87"/>
      <c r="E36" s="11"/>
      <c r="F36" s="11"/>
    </row>
    <row r="37" spans="2:32" s="31" customFormat="1" ht="27" customHeight="1">
      <c r="B37" s="145" t="s">
        <v>58</v>
      </c>
      <c r="C37" s="146"/>
      <c r="D37" s="146"/>
      <c r="E37" s="146"/>
      <c r="F37" s="32"/>
      <c r="AF37" s="1"/>
    </row>
    <row r="38" spans="3:32" ht="15" customHeight="1">
      <c r="C38" s="17"/>
      <c r="D38" s="17"/>
      <c r="E38" s="17"/>
      <c r="F38" s="17"/>
      <c r="G38" s="17"/>
      <c r="H38" s="17"/>
      <c r="I38" s="17"/>
      <c r="J38" s="17"/>
      <c r="K38" s="17"/>
      <c r="L38" s="17"/>
      <c r="M38" s="17"/>
      <c r="N38" s="17"/>
      <c r="O38" s="17"/>
      <c r="P38" s="17"/>
      <c r="Q38" s="17"/>
      <c r="AF38" s="31"/>
    </row>
    <row r="39" spans="3:32" s="9" customFormat="1" ht="12.75" customHeight="1">
      <c r="C39" s="36" t="s">
        <v>17</v>
      </c>
      <c r="D39" s="33" t="s">
        <v>18</v>
      </c>
      <c r="E39" s="33" t="s">
        <v>19</v>
      </c>
      <c r="F39" s="33" t="s">
        <v>20</v>
      </c>
      <c r="G39" s="33" t="s">
        <v>21</v>
      </c>
      <c r="H39" s="33" t="s">
        <v>22</v>
      </c>
      <c r="I39" s="33" t="s">
        <v>23</v>
      </c>
      <c r="J39" s="33" t="s">
        <v>24</v>
      </c>
      <c r="K39" s="35" t="s">
        <v>25</v>
      </c>
      <c r="L39" s="34"/>
      <c r="M39" s="34"/>
      <c r="AF39" s="1"/>
    </row>
    <row r="40" spans="3:32" s="13" customFormat="1" ht="43.5" customHeight="1">
      <c r="C40" s="29" t="s">
        <v>36</v>
      </c>
      <c r="D40" s="29" t="s">
        <v>27</v>
      </c>
      <c r="E40" s="29" t="s">
        <v>28</v>
      </c>
      <c r="F40" s="29" t="s">
        <v>29</v>
      </c>
      <c r="G40" s="29" t="s">
        <v>30</v>
      </c>
      <c r="H40" s="29" t="s">
        <v>46</v>
      </c>
      <c r="I40" s="29" t="s">
        <v>31</v>
      </c>
      <c r="J40" s="29" t="s">
        <v>32</v>
      </c>
      <c r="K40" s="29" t="s">
        <v>33</v>
      </c>
      <c r="L40" s="29" t="s">
        <v>37</v>
      </c>
      <c r="M40" s="29" t="s">
        <v>34</v>
      </c>
      <c r="AF40" s="9"/>
    </row>
    <row r="41" spans="2:32" ht="15" customHeight="1">
      <c r="B41" s="52" t="s">
        <v>38</v>
      </c>
      <c r="C41" s="27" t="s">
        <v>9</v>
      </c>
      <c r="D41" s="27" t="s">
        <v>9</v>
      </c>
      <c r="E41" s="27" t="s">
        <v>9</v>
      </c>
      <c r="F41" s="27" t="s">
        <v>9</v>
      </c>
      <c r="G41" s="27" t="s">
        <v>9</v>
      </c>
      <c r="H41" s="27" t="s">
        <v>9</v>
      </c>
      <c r="I41" s="27" t="s">
        <v>9</v>
      </c>
      <c r="J41" s="27" t="s">
        <v>9</v>
      </c>
      <c r="K41" s="27" t="s">
        <v>9</v>
      </c>
      <c r="L41" s="27" t="s">
        <v>48</v>
      </c>
      <c r="M41" s="27" t="s">
        <v>48</v>
      </c>
      <c r="AF41" s="13"/>
    </row>
    <row r="42" spans="2:13" ht="15" customHeight="1">
      <c r="B42" s="57" t="s">
        <v>71</v>
      </c>
      <c r="C42" s="65"/>
      <c r="D42" s="66"/>
      <c r="E42" s="66"/>
      <c r="F42" s="66"/>
      <c r="G42" s="66"/>
      <c r="H42" s="66"/>
      <c r="I42" s="66"/>
      <c r="J42" s="66"/>
      <c r="K42" s="66">
        <v>2286</v>
      </c>
      <c r="L42" s="66"/>
      <c r="M42" s="67"/>
    </row>
    <row r="43" spans="2:13" ht="15" customHeight="1">
      <c r="B43" s="58" t="s">
        <v>72</v>
      </c>
      <c r="C43" s="68"/>
      <c r="D43" s="69">
        <v>25950</v>
      </c>
      <c r="E43" s="69"/>
      <c r="F43" s="69"/>
      <c r="G43" s="69"/>
      <c r="H43" s="69"/>
      <c r="I43" s="69"/>
      <c r="J43" s="69"/>
      <c r="K43" s="69"/>
      <c r="L43" s="69"/>
      <c r="M43" s="70"/>
    </row>
    <row r="44" spans="2:13" ht="15" customHeight="1">
      <c r="B44" s="58" t="s">
        <v>69</v>
      </c>
      <c r="C44" s="68"/>
      <c r="D44" s="69">
        <v>12650</v>
      </c>
      <c r="E44" s="69"/>
      <c r="F44" s="69"/>
      <c r="G44" s="69"/>
      <c r="H44" s="69"/>
      <c r="I44" s="69"/>
      <c r="J44" s="69"/>
      <c r="K44" s="69"/>
      <c r="L44" s="69">
        <v>954.2</v>
      </c>
      <c r="M44" s="70"/>
    </row>
    <row r="45" spans="2:13" ht="15" customHeight="1">
      <c r="B45" s="59" t="s">
        <v>70</v>
      </c>
      <c r="C45" s="68"/>
      <c r="D45" s="69">
        <v>13850</v>
      </c>
      <c r="E45" s="69"/>
      <c r="F45" s="69"/>
      <c r="G45" s="69"/>
      <c r="H45" s="69"/>
      <c r="I45" s="69"/>
      <c r="J45" s="69"/>
      <c r="K45" s="69"/>
      <c r="L45" s="69"/>
      <c r="M45" s="70"/>
    </row>
    <row r="46" spans="2:13" ht="15" customHeight="1">
      <c r="B46" s="44"/>
      <c r="C46" s="68"/>
      <c r="D46" s="69"/>
      <c r="E46" s="69"/>
      <c r="F46" s="69"/>
      <c r="G46" s="69"/>
      <c r="H46" s="69"/>
      <c r="I46" s="69"/>
      <c r="J46" s="69"/>
      <c r="K46" s="69"/>
      <c r="L46" s="69"/>
      <c r="M46" s="70"/>
    </row>
    <row r="47" spans="2:13" ht="15" customHeight="1">
      <c r="B47" s="45"/>
      <c r="C47" s="68"/>
      <c r="D47" s="69"/>
      <c r="E47" s="69"/>
      <c r="F47" s="69"/>
      <c r="G47" s="69"/>
      <c r="H47" s="69"/>
      <c r="I47" s="69"/>
      <c r="J47" s="69"/>
      <c r="K47" s="69"/>
      <c r="L47" s="69"/>
      <c r="M47" s="70"/>
    </row>
    <row r="48" spans="2:13" ht="15" customHeight="1">
      <c r="B48" s="45"/>
      <c r="C48" s="68"/>
      <c r="D48" s="69"/>
      <c r="E48" s="69"/>
      <c r="F48" s="69"/>
      <c r="G48" s="69"/>
      <c r="H48" s="69"/>
      <c r="I48" s="69"/>
      <c r="J48" s="69"/>
      <c r="K48" s="69"/>
      <c r="L48" s="69"/>
      <c r="M48" s="70"/>
    </row>
    <row r="49" spans="2:13" ht="15" customHeight="1">
      <c r="B49" s="45"/>
      <c r="C49" s="68"/>
      <c r="D49" s="69"/>
      <c r="E49" s="69"/>
      <c r="F49" s="69"/>
      <c r="G49" s="69"/>
      <c r="H49" s="69"/>
      <c r="I49" s="69"/>
      <c r="J49" s="69"/>
      <c r="K49" s="69"/>
      <c r="L49" s="69"/>
      <c r="M49" s="70"/>
    </row>
    <row r="50" spans="2:13" ht="15" customHeight="1">
      <c r="B50" s="45"/>
      <c r="C50" s="68"/>
      <c r="D50" s="69"/>
      <c r="E50" s="69"/>
      <c r="F50" s="69"/>
      <c r="G50" s="69"/>
      <c r="H50" s="69"/>
      <c r="I50" s="69"/>
      <c r="J50" s="69"/>
      <c r="K50" s="69"/>
      <c r="L50" s="69"/>
      <c r="M50" s="70"/>
    </row>
    <row r="51" spans="2:13" ht="15" customHeight="1">
      <c r="B51" s="45"/>
      <c r="C51" s="68"/>
      <c r="D51" s="69"/>
      <c r="E51" s="69"/>
      <c r="F51" s="69"/>
      <c r="G51" s="69"/>
      <c r="H51" s="69"/>
      <c r="I51" s="69"/>
      <c r="J51" s="69"/>
      <c r="K51" s="69"/>
      <c r="L51" s="69"/>
      <c r="M51" s="70"/>
    </row>
    <row r="52" spans="2:13" ht="15" customHeight="1">
      <c r="B52" s="45"/>
      <c r="C52" s="68"/>
      <c r="D52" s="69"/>
      <c r="E52" s="69"/>
      <c r="F52" s="69"/>
      <c r="G52" s="69"/>
      <c r="H52" s="69"/>
      <c r="I52" s="69"/>
      <c r="J52" s="69"/>
      <c r="K52" s="69"/>
      <c r="L52" s="69"/>
      <c r="M52" s="70"/>
    </row>
    <row r="53" spans="2:13" ht="15" customHeight="1">
      <c r="B53" s="45"/>
      <c r="C53" s="68"/>
      <c r="D53" s="69"/>
      <c r="E53" s="69"/>
      <c r="F53" s="69"/>
      <c r="G53" s="69"/>
      <c r="H53" s="69"/>
      <c r="I53" s="69"/>
      <c r="J53" s="69"/>
      <c r="K53" s="69"/>
      <c r="L53" s="69"/>
      <c r="M53" s="70"/>
    </row>
    <row r="54" spans="2:13" ht="15" customHeight="1">
      <c r="B54" s="45"/>
      <c r="C54" s="68"/>
      <c r="D54" s="69"/>
      <c r="E54" s="69"/>
      <c r="F54" s="69"/>
      <c r="G54" s="69"/>
      <c r="H54" s="69"/>
      <c r="I54" s="69"/>
      <c r="J54" s="69"/>
      <c r="K54" s="69"/>
      <c r="L54" s="69"/>
      <c r="M54" s="70"/>
    </row>
    <row r="55" spans="2:13" ht="15" customHeight="1">
      <c r="B55" s="45"/>
      <c r="C55" s="68"/>
      <c r="D55" s="69"/>
      <c r="E55" s="69"/>
      <c r="F55" s="69"/>
      <c r="G55" s="69"/>
      <c r="H55" s="69"/>
      <c r="I55" s="69"/>
      <c r="J55" s="69"/>
      <c r="K55" s="69"/>
      <c r="L55" s="69"/>
      <c r="M55" s="70"/>
    </row>
    <row r="56" spans="2:13" ht="15" customHeight="1">
      <c r="B56" s="45"/>
      <c r="C56" s="68"/>
      <c r="D56" s="69"/>
      <c r="E56" s="69"/>
      <c r="F56" s="69"/>
      <c r="G56" s="69"/>
      <c r="H56" s="69"/>
      <c r="I56" s="69"/>
      <c r="J56" s="69"/>
      <c r="K56" s="69"/>
      <c r="L56" s="69"/>
      <c r="M56" s="70"/>
    </row>
    <row r="57" spans="2:13" ht="15" customHeight="1">
      <c r="B57" s="45"/>
      <c r="C57" s="68"/>
      <c r="D57" s="69"/>
      <c r="E57" s="69"/>
      <c r="F57" s="69"/>
      <c r="G57" s="69"/>
      <c r="H57" s="69"/>
      <c r="I57" s="69"/>
      <c r="J57" s="69"/>
      <c r="K57" s="69"/>
      <c r="L57" s="69"/>
      <c r="M57" s="70"/>
    </row>
    <row r="58" spans="2:13" ht="15" customHeight="1">
      <c r="B58" s="45"/>
      <c r="C58" s="68"/>
      <c r="D58" s="69"/>
      <c r="E58" s="69"/>
      <c r="F58" s="69"/>
      <c r="G58" s="69"/>
      <c r="H58" s="69"/>
      <c r="I58" s="69"/>
      <c r="J58" s="69"/>
      <c r="K58" s="69"/>
      <c r="L58" s="69"/>
      <c r="M58" s="70"/>
    </row>
    <row r="59" spans="2:13" ht="15" customHeight="1">
      <c r="B59" s="45"/>
      <c r="C59" s="68"/>
      <c r="D59" s="69"/>
      <c r="E59" s="69"/>
      <c r="F59" s="69"/>
      <c r="G59" s="69"/>
      <c r="H59" s="69"/>
      <c r="I59" s="69"/>
      <c r="J59" s="69"/>
      <c r="K59" s="69"/>
      <c r="L59" s="69"/>
      <c r="M59" s="70"/>
    </row>
    <row r="60" spans="2:13" ht="15" customHeight="1">
      <c r="B60" s="45"/>
      <c r="C60" s="68"/>
      <c r="D60" s="69"/>
      <c r="E60" s="69"/>
      <c r="F60" s="69"/>
      <c r="G60" s="69"/>
      <c r="H60" s="69"/>
      <c r="I60" s="69"/>
      <c r="J60" s="69"/>
      <c r="K60" s="69"/>
      <c r="L60" s="69"/>
      <c r="M60" s="70"/>
    </row>
    <row r="61" spans="2:13" ht="15" customHeight="1">
      <c r="B61" s="45"/>
      <c r="C61" s="68"/>
      <c r="D61" s="69"/>
      <c r="E61" s="69"/>
      <c r="F61" s="69"/>
      <c r="G61" s="69"/>
      <c r="H61" s="69"/>
      <c r="I61" s="69"/>
      <c r="J61" s="69"/>
      <c r="K61" s="69"/>
      <c r="L61" s="69"/>
      <c r="M61" s="70"/>
    </row>
    <row r="62" spans="2:13" ht="15" customHeight="1">
      <c r="B62" s="46"/>
      <c r="C62" s="71"/>
      <c r="D62" s="72"/>
      <c r="E62" s="72"/>
      <c r="F62" s="72"/>
      <c r="G62" s="72"/>
      <c r="H62" s="72"/>
      <c r="I62" s="72"/>
      <c r="J62" s="72"/>
      <c r="K62" s="72"/>
      <c r="L62" s="72"/>
      <c r="M62" s="73"/>
    </row>
    <row r="63" spans="3:13" ht="15" customHeight="1">
      <c r="C63" s="9"/>
      <c r="D63" s="9"/>
      <c r="E63" s="9"/>
      <c r="F63" s="9"/>
      <c r="G63" s="9"/>
      <c r="H63" s="9"/>
      <c r="I63" s="9"/>
      <c r="J63" s="9"/>
      <c r="K63" s="9"/>
      <c r="L63" s="9"/>
      <c r="M63" s="9"/>
    </row>
    <row r="64" spans="2:6" ht="17.25" customHeight="1">
      <c r="B64" s="7" t="s">
        <v>35</v>
      </c>
      <c r="C64" s="12" t="s">
        <v>5</v>
      </c>
      <c r="D64" s="135" t="str">
        <f>C3</f>
        <v>Example</v>
      </c>
      <c r="E64" s="136"/>
      <c r="F64" s="137"/>
    </row>
    <row r="65" spans="3:6" ht="15" customHeight="1">
      <c r="C65" s="12" t="s">
        <v>15</v>
      </c>
      <c r="D65" s="138">
        <v>2013</v>
      </c>
      <c r="E65" s="139"/>
      <c r="F65" s="140"/>
    </row>
    <row r="66" spans="2:7" ht="15" customHeight="1">
      <c r="B66" s="12"/>
      <c r="C66" s="10"/>
      <c r="F66" s="28"/>
      <c r="G66" s="9"/>
    </row>
    <row r="67" spans="2:32" s="9" customFormat="1" ht="16.5" customHeight="1">
      <c r="B67" s="7"/>
      <c r="C67" s="36" t="s">
        <v>17</v>
      </c>
      <c r="D67" s="33" t="s">
        <v>18</v>
      </c>
      <c r="E67" s="33" t="s">
        <v>19</v>
      </c>
      <c r="F67" s="33" t="s">
        <v>20</v>
      </c>
      <c r="G67" s="33" t="s">
        <v>21</v>
      </c>
      <c r="H67" s="33" t="s">
        <v>22</v>
      </c>
      <c r="I67" s="33" t="s">
        <v>23</v>
      </c>
      <c r="J67" s="33" t="s">
        <v>24</v>
      </c>
      <c r="K67" s="35" t="s">
        <v>25</v>
      </c>
      <c r="L67" s="34"/>
      <c r="M67" s="34"/>
      <c r="AF67" s="1"/>
    </row>
    <row r="68" spans="2:32" s="13" customFormat="1" ht="36">
      <c r="B68" s="12"/>
      <c r="C68" s="29" t="s">
        <v>36</v>
      </c>
      <c r="D68" s="29" t="s">
        <v>27</v>
      </c>
      <c r="E68" s="29" t="s">
        <v>28</v>
      </c>
      <c r="F68" s="29" t="s">
        <v>29</v>
      </c>
      <c r="G68" s="29" t="s">
        <v>30</v>
      </c>
      <c r="H68" s="29" t="s">
        <v>47</v>
      </c>
      <c r="I68" s="29" t="s">
        <v>31</v>
      </c>
      <c r="J68" s="29" t="s">
        <v>32</v>
      </c>
      <c r="K68" s="29" t="s">
        <v>33</v>
      </c>
      <c r="L68" s="29" t="s">
        <v>37</v>
      </c>
      <c r="M68" s="29" t="s">
        <v>34</v>
      </c>
      <c r="AF68" s="9"/>
    </row>
    <row r="69" spans="2:32" ht="15" customHeight="1">
      <c r="B69" s="52" t="s">
        <v>64</v>
      </c>
      <c r="C69" s="27" t="s">
        <v>9</v>
      </c>
      <c r="D69" s="27" t="s">
        <v>9</v>
      </c>
      <c r="E69" s="27" t="s">
        <v>9</v>
      </c>
      <c r="F69" s="27" t="s">
        <v>9</v>
      </c>
      <c r="G69" s="27" t="s">
        <v>9</v>
      </c>
      <c r="H69" s="27" t="s">
        <v>9</v>
      </c>
      <c r="I69" s="27" t="s">
        <v>9</v>
      </c>
      <c r="J69" s="27" t="s">
        <v>9</v>
      </c>
      <c r="K69" s="27" t="s">
        <v>9</v>
      </c>
      <c r="L69" s="27" t="s">
        <v>48</v>
      </c>
      <c r="M69" s="27" t="s">
        <v>48</v>
      </c>
      <c r="AF69" s="13"/>
    </row>
    <row r="70" spans="1:13" ht="15" customHeight="1">
      <c r="A70" s="9"/>
      <c r="B70" s="61" t="s">
        <v>65</v>
      </c>
      <c r="C70" s="74"/>
      <c r="D70" s="66"/>
      <c r="E70" s="66"/>
      <c r="F70" s="66"/>
      <c r="G70" s="66"/>
      <c r="H70" s="66"/>
      <c r="I70" s="66"/>
      <c r="J70" s="66"/>
      <c r="K70" s="66">
        <v>500</v>
      </c>
      <c r="L70" s="66"/>
      <c r="M70" s="67">
        <v>12</v>
      </c>
    </row>
    <row r="71" spans="1:13" ht="15" customHeight="1">
      <c r="A71" s="9"/>
      <c r="B71" s="61" t="s">
        <v>68</v>
      </c>
      <c r="C71" s="75"/>
      <c r="D71" s="69"/>
      <c r="E71" s="69"/>
      <c r="F71" s="69"/>
      <c r="G71" s="69"/>
      <c r="H71" s="69"/>
      <c r="I71" s="69"/>
      <c r="J71" s="69"/>
      <c r="K71" s="69">
        <v>500</v>
      </c>
      <c r="L71" s="69"/>
      <c r="M71" s="70"/>
    </row>
    <row r="72" spans="1:13" ht="15" customHeight="1">
      <c r="A72" s="9"/>
      <c r="B72" s="61" t="s">
        <v>66</v>
      </c>
      <c r="C72" s="75"/>
      <c r="D72" s="69">
        <v>1150</v>
      </c>
      <c r="E72" s="69"/>
      <c r="F72" s="69"/>
      <c r="G72" s="69"/>
      <c r="H72" s="69"/>
      <c r="I72" s="69"/>
      <c r="J72" s="69"/>
      <c r="K72" s="69"/>
      <c r="L72" s="69">
        <f>D72*0.2</f>
        <v>230</v>
      </c>
      <c r="M72" s="70"/>
    </row>
    <row r="73" spans="1:13" ht="15" customHeight="1">
      <c r="A73" s="9"/>
      <c r="B73" s="61" t="s">
        <v>67</v>
      </c>
      <c r="C73" s="75"/>
      <c r="D73" s="69">
        <v>2000</v>
      </c>
      <c r="E73" s="69"/>
      <c r="F73" s="69"/>
      <c r="G73" s="69"/>
      <c r="H73" s="69"/>
      <c r="I73" s="69"/>
      <c r="J73" s="69"/>
      <c r="K73" s="69"/>
      <c r="L73" s="69">
        <f>D73*0.2</f>
        <v>400</v>
      </c>
      <c r="M73" s="70"/>
    </row>
    <row r="74" spans="1:13" ht="15" customHeight="1">
      <c r="A74" s="9"/>
      <c r="B74" s="47"/>
      <c r="C74" s="76"/>
      <c r="D74" s="69"/>
      <c r="E74" s="69"/>
      <c r="F74" s="69"/>
      <c r="G74" s="69"/>
      <c r="H74" s="69"/>
      <c r="I74" s="69"/>
      <c r="J74" s="69"/>
      <c r="K74" s="69"/>
      <c r="L74" s="69"/>
      <c r="M74" s="70"/>
    </row>
    <row r="75" spans="1:13" ht="15" customHeight="1">
      <c r="A75" s="9"/>
      <c r="B75" s="47"/>
      <c r="C75" s="76"/>
      <c r="D75" s="69"/>
      <c r="E75" s="69"/>
      <c r="F75" s="69"/>
      <c r="G75" s="69"/>
      <c r="H75" s="69"/>
      <c r="I75" s="69"/>
      <c r="J75" s="69"/>
      <c r="K75" s="69"/>
      <c r="L75" s="69"/>
      <c r="M75" s="70"/>
    </row>
    <row r="76" spans="1:13" ht="15" customHeight="1">
      <c r="A76" s="9"/>
      <c r="B76" s="47"/>
      <c r="C76" s="76"/>
      <c r="D76" s="69"/>
      <c r="E76" s="69"/>
      <c r="F76" s="69"/>
      <c r="G76" s="69"/>
      <c r="H76" s="69"/>
      <c r="I76" s="69"/>
      <c r="J76" s="69"/>
      <c r="K76" s="69"/>
      <c r="L76" s="69"/>
      <c r="M76" s="70"/>
    </row>
    <row r="77" spans="2:13" ht="15" customHeight="1">
      <c r="B77" s="60"/>
      <c r="C77" s="76"/>
      <c r="D77" s="69"/>
      <c r="E77" s="69"/>
      <c r="F77" s="69"/>
      <c r="G77" s="69"/>
      <c r="H77" s="69"/>
      <c r="I77" s="69"/>
      <c r="J77" s="69"/>
      <c r="K77" s="69"/>
      <c r="L77" s="69"/>
      <c r="M77" s="70"/>
    </row>
    <row r="78" spans="2:13" ht="15" customHeight="1">
      <c r="B78" s="47"/>
      <c r="C78" s="76"/>
      <c r="D78" s="69"/>
      <c r="E78" s="69"/>
      <c r="F78" s="69"/>
      <c r="G78" s="69"/>
      <c r="H78" s="69"/>
      <c r="I78" s="69"/>
      <c r="J78" s="69"/>
      <c r="K78" s="69"/>
      <c r="L78" s="69"/>
      <c r="M78" s="70"/>
    </row>
    <row r="79" spans="2:13" ht="15" customHeight="1">
      <c r="B79" s="47"/>
      <c r="C79" s="76"/>
      <c r="D79" s="69"/>
      <c r="E79" s="69"/>
      <c r="F79" s="69"/>
      <c r="G79" s="69"/>
      <c r="H79" s="69"/>
      <c r="I79" s="69"/>
      <c r="J79" s="69"/>
      <c r="K79" s="69"/>
      <c r="L79" s="69"/>
      <c r="M79" s="70"/>
    </row>
    <row r="80" spans="2:13" ht="15" customHeight="1">
      <c r="B80" s="47"/>
      <c r="C80" s="76"/>
      <c r="D80" s="69"/>
      <c r="E80" s="69"/>
      <c r="F80" s="69"/>
      <c r="G80" s="69"/>
      <c r="H80" s="69"/>
      <c r="I80" s="69"/>
      <c r="J80" s="69"/>
      <c r="K80" s="69"/>
      <c r="L80" s="69"/>
      <c r="M80" s="70"/>
    </row>
    <row r="81" spans="2:13" ht="15" customHeight="1">
      <c r="B81" s="47"/>
      <c r="C81" s="76"/>
      <c r="D81" s="69"/>
      <c r="E81" s="69"/>
      <c r="F81" s="69"/>
      <c r="G81" s="69"/>
      <c r="H81" s="69"/>
      <c r="I81" s="69"/>
      <c r="J81" s="69"/>
      <c r="K81" s="69"/>
      <c r="L81" s="69"/>
      <c r="M81" s="70"/>
    </row>
    <row r="82" spans="2:13" ht="15" customHeight="1">
      <c r="B82" s="47"/>
      <c r="C82" s="76"/>
      <c r="D82" s="69"/>
      <c r="E82" s="69"/>
      <c r="F82" s="69"/>
      <c r="G82" s="69"/>
      <c r="H82" s="69"/>
      <c r="I82" s="69"/>
      <c r="J82" s="69"/>
      <c r="K82" s="69"/>
      <c r="L82" s="69"/>
      <c r="M82" s="70"/>
    </row>
    <row r="83" spans="2:13" ht="15" customHeight="1">
      <c r="B83" s="47"/>
      <c r="C83" s="76"/>
      <c r="D83" s="69"/>
      <c r="E83" s="69"/>
      <c r="F83" s="69"/>
      <c r="G83" s="69"/>
      <c r="H83" s="69"/>
      <c r="I83" s="69"/>
      <c r="J83" s="69"/>
      <c r="K83" s="69"/>
      <c r="L83" s="69"/>
      <c r="M83" s="70"/>
    </row>
    <row r="84" spans="2:13" ht="15" customHeight="1">
      <c r="B84" s="47"/>
      <c r="C84" s="76"/>
      <c r="D84" s="69"/>
      <c r="E84" s="69"/>
      <c r="F84" s="69"/>
      <c r="G84" s="69"/>
      <c r="H84" s="69"/>
      <c r="I84" s="69"/>
      <c r="J84" s="69"/>
      <c r="K84" s="69"/>
      <c r="L84" s="69"/>
      <c r="M84" s="70"/>
    </row>
    <row r="85" spans="2:13" ht="15" customHeight="1">
      <c r="B85" s="47"/>
      <c r="C85" s="76"/>
      <c r="D85" s="69"/>
      <c r="E85" s="69"/>
      <c r="F85" s="69"/>
      <c r="G85" s="69"/>
      <c r="H85" s="69"/>
      <c r="I85" s="69"/>
      <c r="J85" s="69"/>
      <c r="K85" s="69"/>
      <c r="L85" s="69"/>
      <c r="M85" s="70"/>
    </row>
    <row r="86" spans="2:13" ht="15" customHeight="1">
      <c r="B86" s="47"/>
      <c r="C86" s="76"/>
      <c r="D86" s="69"/>
      <c r="E86" s="69"/>
      <c r="F86" s="69"/>
      <c r="G86" s="69"/>
      <c r="H86" s="69"/>
      <c r="I86" s="69"/>
      <c r="J86" s="69"/>
      <c r="K86" s="69"/>
      <c r="L86" s="69"/>
      <c r="M86" s="70"/>
    </row>
    <row r="87" spans="2:13" ht="15" customHeight="1">
      <c r="B87" s="47"/>
      <c r="C87" s="76"/>
      <c r="D87" s="69"/>
      <c r="E87" s="69"/>
      <c r="F87" s="69"/>
      <c r="G87" s="69"/>
      <c r="H87" s="69"/>
      <c r="I87" s="69"/>
      <c r="J87" s="69"/>
      <c r="K87" s="69"/>
      <c r="L87" s="69"/>
      <c r="M87" s="70"/>
    </row>
    <row r="88" spans="2:13" ht="15" customHeight="1">
      <c r="B88" s="47"/>
      <c r="C88" s="76"/>
      <c r="D88" s="69"/>
      <c r="E88" s="69"/>
      <c r="F88" s="69"/>
      <c r="G88" s="69"/>
      <c r="H88" s="69"/>
      <c r="I88" s="69"/>
      <c r="J88" s="69"/>
      <c r="K88" s="69"/>
      <c r="L88" s="69"/>
      <c r="M88" s="70"/>
    </row>
    <row r="89" spans="2:13" ht="15" customHeight="1">
      <c r="B89" s="47"/>
      <c r="C89" s="76"/>
      <c r="D89" s="69"/>
      <c r="E89" s="69"/>
      <c r="F89" s="69"/>
      <c r="G89" s="69"/>
      <c r="H89" s="69"/>
      <c r="I89" s="69"/>
      <c r="J89" s="69"/>
      <c r="K89" s="69"/>
      <c r="L89" s="69"/>
      <c r="M89" s="70"/>
    </row>
    <row r="90" spans="2:13" ht="15" customHeight="1">
      <c r="B90" s="47"/>
      <c r="C90" s="76"/>
      <c r="D90" s="69"/>
      <c r="E90" s="69"/>
      <c r="F90" s="69"/>
      <c r="G90" s="69"/>
      <c r="H90" s="69"/>
      <c r="I90" s="69"/>
      <c r="J90" s="69"/>
      <c r="K90" s="69"/>
      <c r="L90" s="69"/>
      <c r="M90" s="70"/>
    </row>
    <row r="91" spans="2:13" ht="15" customHeight="1">
      <c r="B91" s="47"/>
      <c r="C91" s="76"/>
      <c r="D91" s="69"/>
      <c r="E91" s="69"/>
      <c r="F91" s="69"/>
      <c r="G91" s="69"/>
      <c r="H91" s="69"/>
      <c r="I91" s="69"/>
      <c r="J91" s="69"/>
      <c r="K91" s="69"/>
      <c r="L91" s="69"/>
      <c r="M91" s="70"/>
    </row>
    <row r="92" spans="2:13" ht="15" customHeight="1">
      <c r="B92" s="47"/>
      <c r="C92" s="76"/>
      <c r="D92" s="69"/>
      <c r="E92" s="69"/>
      <c r="F92" s="69"/>
      <c r="G92" s="69"/>
      <c r="H92" s="69"/>
      <c r="I92" s="69"/>
      <c r="J92" s="69"/>
      <c r="K92" s="69"/>
      <c r="L92" s="69"/>
      <c r="M92" s="70"/>
    </row>
    <row r="93" spans="2:13" ht="15" customHeight="1">
      <c r="B93" s="47"/>
      <c r="C93" s="76"/>
      <c r="D93" s="69"/>
      <c r="E93" s="69"/>
      <c r="F93" s="69"/>
      <c r="G93" s="69"/>
      <c r="H93" s="69"/>
      <c r="I93" s="69"/>
      <c r="J93" s="69"/>
      <c r="K93" s="69"/>
      <c r="L93" s="69"/>
      <c r="M93" s="70"/>
    </row>
    <row r="94" spans="2:13" ht="15" customHeight="1">
      <c r="B94" s="48"/>
      <c r="C94" s="77"/>
      <c r="D94" s="72"/>
      <c r="E94" s="72"/>
      <c r="F94" s="72"/>
      <c r="G94" s="72"/>
      <c r="H94" s="72"/>
      <c r="I94" s="72"/>
      <c r="J94" s="72"/>
      <c r="K94" s="72"/>
      <c r="L94" s="72"/>
      <c r="M94" s="73"/>
    </row>
    <row r="95" ht="15" customHeight="1"/>
    <row r="96" spans="2:6" ht="15" customHeight="1">
      <c r="B96" s="13"/>
      <c r="C96" s="12" t="s">
        <v>5</v>
      </c>
      <c r="D96" s="135" t="str">
        <f>C3</f>
        <v>Example</v>
      </c>
      <c r="E96" s="136"/>
      <c r="F96" s="137"/>
    </row>
    <row r="97" spans="3:6" ht="15" customHeight="1">
      <c r="C97" s="12" t="s">
        <v>62</v>
      </c>
      <c r="D97" s="138">
        <f>I3</f>
        <v>0</v>
      </c>
      <c r="E97" s="139"/>
      <c r="F97" s="140"/>
    </row>
    <row r="98" spans="2:4" ht="15" customHeight="1">
      <c r="B98" s="13" t="s">
        <v>41</v>
      </c>
      <c r="C98" s="12"/>
      <c r="D98" s="87"/>
    </row>
    <row r="99" spans="2:11" ht="15" customHeight="1">
      <c r="B99" s="30"/>
      <c r="C99" s="30"/>
      <c r="D99" s="30"/>
      <c r="E99" s="30"/>
      <c r="F99" s="30"/>
      <c r="G99" s="30"/>
      <c r="H99" s="30"/>
      <c r="I99" s="30"/>
      <c r="J99" s="30"/>
      <c r="K99" s="30"/>
    </row>
    <row r="100" spans="2:11" ht="15" customHeight="1">
      <c r="B100" s="30"/>
      <c r="C100" s="30"/>
      <c r="D100" s="30"/>
      <c r="E100" s="30"/>
      <c r="F100" s="30"/>
      <c r="G100" s="30"/>
      <c r="H100" s="30"/>
      <c r="I100" s="30"/>
      <c r="J100" s="30"/>
      <c r="K100" s="30"/>
    </row>
    <row r="101" spans="2:32" s="9" customFormat="1" ht="15" customHeight="1">
      <c r="B101" s="30"/>
      <c r="C101" s="30"/>
      <c r="D101" s="30"/>
      <c r="E101" s="30"/>
      <c r="F101" s="30"/>
      <c r="G101" s="30"/>
      <c r="H101" s="30"/>
      <c r="I101" s="30"/>
      <c r="J101" s="30"/>
      <c r="K101" s="30"/>
      <c r="AF101" s="1"/>
    </row>
    <row r="102" spans="2:11" s="9" customFormat="1" ht="15" customHeight="1">
      <c r="B102" s="30"/>
      <c r="C102" s="30"/>
      <c r="D102" s="30"/>
      <c r="E102" s="30"/>
      <c r="F102" s="30"/>
      <c r="G102" s="30"/>
      <c r="H102" s="30"/>
      <c r="I102" s="30"/>
      <c r="J102" s="30"/>
      <c r="K102" s="30"/>
    </row>
    <row r="103" spans="2:11" s="9" customFormat="1" ht="12.75">
      <c r="B103" s="30"/>
      <c r="C103" s="30"/>
      <c r="D103" s="30"/>
      <c r="E103" s="30"/>
      <c r="F103" s="30"/>
      <c r="G103" s="30"/>
      <c r="H103" s="30"/>
      <c r="I103" s="30"/>
      <c r="J103" s="30"/>
      <c r="K103" s="30"/>
    </row>
    <row r="104" spans="2:11" s="9" customFormat="1" ht="12.75">
      <c r="B104" s="30"/>
      <c r="C104" s="30"/>
      <c r="D104" s="30"/>
      <c r="E104" s="30"/>
      <c r="F104" s="30"/>
      <c r="G104" s="30"/>
      <c r="H104" s="30"/>
      <c r="I104" s="30"/>
      <c r="J104" s="30"/>
      <c r="K104" s="30"/>
    </row>
    <row r="105" spans="2:11" s="9" customFormat="1" ht="12.75">
      <c r="B105" s="30"/>
      <c r="C105" s="30"/>
      <c r="D105" s="30"/>
      <c r="E105" s="30"/>
      <c r="F105" s="30"/>
      <c r="G105" s="30"/>
      <c r="H105" s="30"/>
      <c r="I105" s="30"/>
      <c r="J105" s="30"/>
      <c r="K105" s="30"/>
    </row>
    <row r="106" spans="2:32" ht="12.75">
      <c r="B106" s="30"/>
      <c r="C106" s="30"/>
      <c r="D106" s="30"/>
      <c r="E106" s="30"/>
      <c r="F106" s="30"/>
      <c r="G106" s="30"/>
      <c r="H106" s="30"/>
      <c r="I106" s="30"/>
      <c r="J106" s="30"/>
      <c r="K106" s="30"/>
      <c r="AF106" s="9"/>
    </row>
    <row r="107" spans="2:11" ht="12.75">
      <c r="B107" s="30"/>
      <c r="C107" s="30"/>
      <c r="D107" s="30"/>
      <c r="E107" s="30"/>
      <c r="F107" s="30"/>
      <c r="G107" s="30"/>
      <c r="H107" s="30"/>
      <c r="I107" s="30"/>
      <c r="J107" s="30"/>
      <c r="K107" s="30"/>
    </row>
    <row r="108" spans="2:11" ht="12.75">
      <c r="B108" s="30"/>
      <c r="C108" s="30"/>
      <c r="D108" s="30"/>
      <c r="E108" s="30"/>
      <c r="F108" s="30"/>
      <c r="G108" s="30"/>
      <c r="H108" s="30"/>
      <c r="I108" s="30"/>
      <c r="J108" s="30"/>
      <c r="K108" s="30"/>
    </row>
    <row r="109" spans="2:11" ht="12.75">
      <c r="B109" s="30"/>
      <c r="C109" s="30"/>
      <c r="D109" s="30"/>
      <c r="E109" s="30"/>
      <c r="F109" s="30"/>
      <c r="G109" s="30"/>
      <c r="H109" s="30"/>
      <c r="I109" s="30"/>
      <c r="J109" s="30"/>
      <c r="K109" s="30"/>
    </row>
    <row r="110" spans="2:11" ht="12.75">
      <c r="B110" s="30"/>
      <c r="C110" s="30"/>
      <c r="D110" s="30"/>
      <c r="E110" s="30"/>
      <c r="F110" s="30"/>
      <c r="G110" s="30"/>
      <c r="H110" s="30"/>
      <c r="I110" s="30"/>
      <c r="J110" s="30"/>
      <c r="K110" s="30"/>
    </row>
    <row r="111" spans="2:11" ht="12.75">
      <c r="B111" s="30"/>
      <c r="C111" s="30"/>
      <c r="D111" s="30"/>
      <c r="E111" s="30"/>
      <c r="F111" s="30"/>
      <c r="G111" s="30"/>
      <c r="H111" s="30"/>
      <c r="I111" s="30"/>
      <c r="J111" s="30"/>
      <c r="K111" s="30"/>
    </row>
    <row r="112" spans="2:11" ht="12.75">
      <c r="B112" s="30"/>
      <c r="C112" s="30"/>
      <c r="D112" s="30"/>
      <c r="E112" s="30"/>
      <c r="F112" s="30"/>
      <c r="G112" s="30"/>
      <c r="H112" s="30"/>
      <c r="I112" s="30"/>
      <c r="J112" s="30"/>
      <c r="K112" s="30"/>
    </row>
    <row r="113" spans="2:11" ht="12.75">
      <c r="B113" s="30"/>
      <c r="C113" s="30"/>
      <c r="D113" s="30"/>
      <c r="E113" s="30"/>
      <c r="F113" s="30"/>
      <c r="G113" s="30"/>
      <c r="H113" s="30"/>
      <c r="I113" s="30"/>
      <c r="J113" s="30"/>
      <c r="K113" s="30"/>
    </row>
    <row r="114" spans="2:11" ht="12.75">
      <c r="B114" s="30"/>
      <c r="C114" s="30"/>
      <c r="D114" s="30"/>
      <c r="E114" s="30"/>
      <c r="F114" s="30"/>
      <c r="G114" s="30"/>
      <c r="H114" s="30"/>
      <c r="I114" s="30"/>
      <c r="J114" s="30"/>
      <c r="K114" s="30"/>
    </row>
    <row r="115" spans="2:11" ht="12.75">
      <c r="B115" s="30"/>
      <c r="C115" s="30"/>
      <c r="D115" s="30"/>
      <c r="E115" s="30"/>
      <c r="F115" s="30"/>
      <c r="G115" s="30"/>
      <c r="H115" s="30"/>
      <c r="I115" s="30"/>
      <c r="J115" s="30"/>
      <c r="K115" s="30"/>
    </row>
    <row r="116" spans="2:11" ht="12.75">
      <c r="B116" s="30"/>
      <c r="C116" s="30"/>
      <c r="D116" s="30"/>
      <c r="E116" s="30"/>
      <c r="F116" s="30"/>
      <c r="G116" s="30"/>
      <c r="H116" s="30"/>
      <c r="I116" s="30"/>
      <c r="J116" s="30"/>
      <c r="K116" s="30"/>
    </row>
    <row r="117" spans="2:11" ht="12.75">
      <c r="B117" s="30"/>
      <c r="C117" s="30"/>
      <c r="D117" s="30"/>
      <c r="E117" s="30"/>
      <c r="F117" s="30"/>
      <c r="G117" s="30"/>
      <c r="H117" s="30"/>
      <c r="I117" s="30"/>
      <c r="J117" s="30"/>
      <c r="K117" s="30"/>
    </row>
    <row r="118" spans="2:11" ht="12.75">
      <c r="B118" s="30"/>
      <c r="C118" s="30"/>
      <c r="D118" s="30"/>
      <c r="E118" s="30"/>
      <c r="F118" s="30"/>
      <c r="G118" s="30"/>
      <c r="H118" s="30"/>
      <c r="I118" s="30"/>
      <c r="J118" s="30"/>
      <c r="K118" s="30"/>
    </row>
    <row r="119" spans="2:11" ht="12.75">
      <c r="B119" s="30"/>
      <c r="C119" s="30"/>
      <c r="D119" s="30"/>
      <c r="E119" s="30"/>
      <c r="F119" s="30"/>
      <c r="G119" s="30"/>
      <c r="H119" s="30"/>
      <c r="I119" s="30"/>
      <c r="J119" s="30"/>
      <c r="K119" s="30"/>
    </row>
    <row r="120" spans="2:11" ht="12.75">
      <c r="B120" s="30"/>
      <c r="C120" s="30"/>
      <c r="D120" s="30"/>
      <c r="E120" s="30"/>
      <c r="F120" s="30"/>
      <c r="G120" s="30"/>
      <c r="H120" s="30"/>
      <c r="I120" s="30"/>
      <c r="J120" s="30"/>
      <c r="K120" s="30"/>
    </row>
    <row r="121" spans="2:11" ht="12.75">
      <c r="B121" s="30"/>
      <c r="C121" s="30"/>
      <c r="D121" s="30"/>
      <c r="E121" s="30"/>
      <c r="F121" s="30"/>
      <c r="G121" s="30"/>
      <c r="H121" s="30"/>
      <c r="I121" s="30"/>
      <c r="J121" s="30"/>
      <c r="K121" s="30"/>
    </row>
    <row r="122" spans="2:11" ht="12.75">
      <c r="B122" s="30"/>
      <c r="C122" s="30"/>
      <c r="D122" s="30"/>
      <c r="E122" s="30"/>
      <c r="F122" s="30"/>
      <c r="G122" s="30"/>
      <c r="H122" s="30"/>
      <c r="I122" s="30"/>
      <c r="J122" s="30"/>
      <c r="K122" s="30"/>
    </row>
    <row r="123" spans="2:11" ht="12.75">
      <c r="B123" s="30"/>
      <c r="C123" s="30"/>
      <c r="D123" s="30"/>
      <c r="E123" s="30"/>
      <c r="F123" s="30"/>
      <c r="G123" s="30"/>
      <c r="H123" s="30"/>
      <c r="I123" s="30"/>
      <c r="J123" s="30"/>
      <c r="K123" s="30"/>
    </row>
    <row r="124" spans="2:11" ht="12.75">
      <c r="B124" s="30"/>
      <c r="C124" s="30"/>
      <c r="D124" s="30"/>
      <c r="E124" s="30"/>
      <c r="F124" s="30"/>
      <c r="G124" s="30"/>
      <c r="H124" s="30"/>
      <c r="I124" s="30"/>
      <c r="J124" s="30"/>
      <c r="K124" s="30"/>
    </row>
    <row r="125" spans="2:11" ht="12.75">
      <c r="B125" s="30"/>
      <c r="C125" s="30"/>
      <c r="D125" s="30"/>
      <c r="E125" s="30"/>
      <c r="F125" s="30"/>
      <c r="G125" s="30"/>
      <c r="H125" s="30"/>
      <c r="I125" s="30"/>
      <c r="J125" s="30"/>
      <c r="K125" s="30"/>
    </row>
    <row r="126" spans="2:11" ht="12.75">
      <c r="B126" s="30"/>
      <c r="C126" s="30"/>
      <c r="D126" s="30"/>
      <c r="E126" s="30"/>
      <c r="F126" s="30"/>
      <c r="G126" s="30"/>
      <c r="H126" s="30"/>
      <c r="I126" s="30"/>
      <c r="J126" s="30"/>
      <c r="K126" s="30"/>
    </row>
    <row r="127" spans="2:11" ht="12.75">
      <c r="B127" s="30"/>
      <c r="C127" s="30"/>
      <c r="D127" s="30"/>
      <c r="E127" s="30"/>
      <c r="F127" s="30"/>
      <c r="G127" s="30"/>
      <c r="H127" s="30"/>
      <c r="I127" s="30"/>
      <c r="J127" s="30"/>
      <c r="K127" s="30"/>
    </row>
    <row r="128" spans="2:11" ht="12.75">
      <c r="B128" s="30"/>
      <c r="C128" s="30"/>
      <c r="D128" s="30"/>
      <c r="E128" s="30"/>
      <c r="F128" s="30"/>
      <c r="G128" s="30"/>
      <c r="H128" s="30"/>
      <c r="I128" s="30"/>
      <c r="J128" s="30"/>
      <c r="K128" s="30"/>
    </row>
    <row r="129" spans="2:11" ht="12.75">
      <c r="B129" s="30"/>
      <c r="C129" s="30"/>
      <c r="D129" s="30"/>
      <c r="E129" s="30"/>
      <c r="F129" s="30"/>
      <c r="G129" s="30"/>
      <c r="H129" s="30"/>
      <c r="I129" s="30"/>
      <c r="J129" s="30"/>
      <c r="K129" s="30"/>
    </row>
  </sheetData>
  <sheetProtection/>
  <mergeCells count="34">
    <mergeCell ref="D19:E19"/>
    <mergeCell ref="G19:K19"/>
    <mergeCell ref="B20:C20"/>
    <mergeCell ref="D20:E20"/>
    <mergeCell ref="G20:K20"/>
    <mergeCell ref="B21:C21"/>
    <mergeCell ref="D21:E21"/>
    <mergeCell ref="B19:C19"/>
    <mergeCell ref="D96:F96"/>
    <mergeCell ref="D97:F97"/>
    <mergeCell ref="B25:I25"/>
    <mergeCell ref="D34:F34"/>
    <mergeCell ref="D35:F35"/>
    <mergeCell ref="B37:E37"/>
    <mergeCell ref="D64:F64"/>
    <mergeCell ref="D65:F65"/>
    <mergeCell ref="B17:C17"/>
    <mergeCell ref="D17:E17"/>
    <mergeCell ref="G17:K17"/>
    <mergeCell ref="B18:C18"/>
    <mergeCell ref="D18:E18"/>
    <mergeCell ref="G18:K18"/>
    <mergeCell ref="C3:E3"/>
    <mergeCell ref="I3:J3"/>
    <mergeCell ref="C4:E4"/>
    <mergeCell ref="C5:E5"/>
    <mergeCell ref="C6:E6"/>
    <mergeCell ref="C7:E7"/>
    <mergeCell ref="C15:E15"/>
    <mergeCell ref="J15:L15"/>
    <mergeCell ref="B16:C16"/>
    <mergeCell ref="D16:E16"/>
    <mergeCell ref="G16:K16"/>
    <mergeCell ref="C9:E9"/>
  </mergeCells>
  <printOptions/>
  <pageMargins left="0.25" right="0.25" top="0.75" bottom="0.75" header="0.3" footer="0.3"/>
  <pageSetup fitToHeight="4" horizontalDpi="600" verticalDpi="600" orientation="landscape" paperSize="5" scale="95" r:id="rId2"/>
  <rowBreaks count="3" manualBreakCount="3">
    <brk id="32" max="12" man="1"/>
    <brk id="62" max="12" man="1"/>
    <brk id="94" max="12" man="1"/>
  </rowBreaks>
  <drawing r:id="rId1"/>
</worksheet>
</file>

<file path=xl/worksheets/sheet4.xml><?xml version="1.0" encoding="utf-8"?>
<worksheet xmlns="http://schemas.openxmlformats.org/spreadsheetml/2006/main" xmlns:r="http://schemas.openxmlformats.org/officeDocument/2006/relationships">
  <dimension ref="B1:B62"/>
  <sheetViews>
    <sheetView zoomScalePageLayoutView="0" workbookViewId="0" topLeftCell="A1">
      <selection activeCell="B6" sqref="B6"/>
    </sheetView>
  </sheetViews>
  <sheetFormatPr defaultColWidth="9.140625" defaultRowHeight="15"/>
  <cols>
    <col min="1" max="1" width="2.7109375" style="113" customWidth="1"/>
    <col min="2" max="2" width="138.8515625" style="113" customWidth="1"/>
    <col min="3" max="16384" width="9.140625" style="113" customWidth="1"/>
  </cols>
  <sheetData>
    <row r="1" ht="18.75">
      <c r="B1" s="113" t="s">
        <v>88</v>
      </c>
    </row>
    <row r="2" ht="14.25">
      <c r="B2" s="114" t="s">
        <v>89</v>
      </c>
    </row>
    <row r="4" ht="45">
      <c r="B4" s="119" t="s">
        <v>90</v>
      </c>
    </row>
    <row r="6" ht="58.5" customHeight="1">
      <c r="B6" s="115" t="s">
        <v>91</v>
      </c>
    </row>
    <row r="8" ht="15">
      <c r="B8" s="113" t="s">
        <v>94</v>
      </c>
    </row>
    <row r="10" ht="59.25" customHeight="1">
      <c r="B10" s="115" t="s">
        <v>92</v>
      </c>
    </row>
    <row r="12" ht="29.25">
      <c r="B12" s="115" t="s">
        <v>93</v>
      </c>
    </row>
    <row r="13" ht="14.25">
      <c r="B13" s="115"/>
    </row>
    <row r="15" ht="18.75">
      <c r="B15" s="117" t="s">
        <v>95</v>
      </c>
    </row>
    <row r="16" s="115" customFormat="1" ht="43.5">
      <c r="B16" s="119" t="s">
        <v>96</v>
      </c>
    </row>
    <row r="18" s="115" customFormat="1" ht="29.25">
      <c r="B18" s="115" t="s">
        <v>97</v>
      </c>
    </row>
    <row r="20" ht="15">
      <c r="B20" s="113" t="s">
        <v>98</v>
      </c>
    </row>
    <row r="22" ht="15">
      <c r="B22" s="113" t="s">
        <v>99</v>
      </c>
    </row>
    <row r="24" ht="100.5">
      <c r="B24" s="115" t="s">
        <v>100</v>
      </c>
    </row>
    <row r="26" s="115" customFormat="1" ht="43.5">
      <c r="B26" s="115" t="s">
        <v>101</v>
      </c>
    </row>
    <row r="28" s="115" customFormat="1" ht="57.75">
      <c r="B28" s="115" t="s">
        <v>102</v>
      </c>
    </row>
    <row r="30" s="115" customFormat="1" ht="30">
      <c r="B30" s="116" t="s">
        <v>103</v>
      </c>
    </row>
    <row r="32" ht="257.25">
      <c r="B32" s="119" t="s">
        <v>104</v>
      </c>
    </row>
    <row r="34" ht="214.5">
      <c r="B34" s="115" t="s">
        <v>105</v>
      </c>
    </row>
    <row r="36" ht="100.5">
      <c r="B36" s="115" t="s">
        <v>106</v>
      </c>
    </row>
    <row r="37" ht="14.25">
      <c r="B37" s="115"/>
    </row>
    <row r="39" ht="18.75">
      <c r="B39" s="117" t="s">
        <v>107</v>
      </c>
    </row>
    <row r="40" ht="28.5">
      <c r="B40" s="115" t="s">
        <v>108</v>
      </c>
    </row>
    <row r="42" ht="129">
      <c r="B42" s="115" t="s">
        <v>109</v>
      </c>
    </row>
    <row r="44" ht="43.5">
      <c r="B44" s="115" t="s">
        <v>110</v>
      </c>
    </row>
    <row r="46" ht="30.75" customHeight="1">
      <c r="B46" s="115" t="s">
        <v>111</v>
      </c>
    </row>
    <row r="48" ht="341.25">
      <c r="B48" s="115" t="s">
        <v>119</v>
      </c>
    </row>
    <row r="50" ht="57.75">
      <c r="B50" s="118" t="s">
        <v>112</v>
      </c>
    </row>
    <row r="52" ht="72">
      <c r="B52" s="115" t="s">
        <v>113</v>
      </c>
    </row>
    <row r="54" ht="72">
      <c r="B54" s="115" t="s">
        <v>114</v>
      </c>
    </row>
    <row r="56" ht="72">
      <c r="B56" s="115" t="s">
        <v>115</v>
      </c>
    </row>
    <row r="58" ht="129">
      <c r="B58" s="115" t="s">
        <v>116</v>
      </c>
    </row>
    <row r="60" ht="100.5">
      <c r="B60" s="115" t="s">
        <v>117</v>
      </c>
    </row>
    <row r="62" ht="15">
      <c r="B62" s="113"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GraysHarbor-2013-EIA-Report</dc:title>
  <dc:subject/>
  <dc:creator>MegO</dc:creator>
  <cp:keywords>GraysHarbor-2013-EIA-Report</cp:keywords>
  <dc:description/>
  <cp:lastModifiedBy>Bernthal, Tim (COM)</cp:lastModifiedBy>
  <cp:lastPrinted>2013-04-24T20:46:14Z</cp:lastPrinted>
  <dcterms:created xsi:type="dcterms:W3CDTF">2012-03-20T21:01:26Z</dcterms:created>
  <dcterms:modified xsi:type="dcterms:W3CDTF">2016-04-29T20:48:14Z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2013</vt:lpwstr>
  </property>
  <property fmtid="{D5CDD505-2E9C-101B-9397-08002B2CF9AE}" pid="3" name="Publish">
    <vt:lpwstr>Yes</vt:lpwstr>
  </property>
  <property fmtid="{D5CDD505-2E9C-101B-9397-08002B2CF9AE}" pid="4" name="Program">
    <vt:lpwstr>Energy and Technology</vt:lpwstr>
  </property>
  <property fmtid="{D5CDD505-2E9C-101B-9397-08002B2CF9AE}" pid="5" name="BusinessUnit">
    <vt:lpwstr>Energy Office</vt:lpwstr>
  </property>
  <property fmtid="{D5CDD505-2E9C-101B-9397-08002B2CF9AE}" pid="6" name="Topic">
    <vt:lpwstr>Electric Utilities</vt:lpwstr>
  </property>
  <property fmtid="{D5CDD505-2E9C-101B-9397-08002B2CF9AE}" pid="7" name="Tags">
    <vt:lpwstr/>
  </property>
  <property fmtid="{D5CDD505-2E9C-101B-9397-08002B2CF9AE}" pid="8" name="d599451e10b14aceb47619c4acf6a5e3">
    <vt:lpwstr/>
  </property>
  <property fmtid="{D5CDD505-2E9C-101B-9397-08002B2CF9AE}" pid="9" name="Content Type">
    <vt:lpwstr>Data</vt:lpwstr>
  </property>
  <property fmtid="{D5CDD505-2E9C-101B-9397-08002B2CF9AE}" pid="10" name="RoutingRuleDescription">
    <vt:lpwstr>eia</vt:lpwstr>
  </property>
  <property fmtid="{D5CDD505-2E9C-101B-9397-08002B2CF9AE}" pid="11" name="TaxCatchAll">
    <vt:lpwstr/>
  </property>
  <property fmtid="{D5CDD505-2E9C-101B-9397-08002B2CF9AE}" pid="12" name="Order">
    <vt:lpwstr>259300.000000000</vt:lpwstr>
  </property>
  <property fmtid="{D5CDD505-2E9C-101B-9397-08002B2CF9AE}" pid="13" name="display_urn:schemas-microsoft-com:office:office#Editor">
    <vt:lpwstr>System Account</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display_urn:schemas-microsoft-com:office:office#Author">
    <vt:lpwstr>System Account</vt:lpwstr>
  </property>
</Properties>
</file>